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PROJETS\COMMUNICATION\16. WATALUX\3. Site web\"/>
    </mc:Choice>
  </mc:AlternateContent>
  <workbookProtection workbookAlgorithmName="SHA-512" workbookHashValue="U6PalMuxx3wluHE1+BBZaG9ndNH6QRJtikv+qUCgWL0SCj2Bar1Mc6kfHF9fV4sAiADipp5NEsX2gA6wr8ILAw==" workbookSaltValue="lYIbEhApV9OqPIuSAnCyJg==" workbookSpinCount="100000" lockStructure="1"/>
  <bookViews>
    <workbookView xWindow="0" yWindow="0" windowWidth="28800" windowHeight="12312"/>
  </bookViews>
  <sheets>
    <sheet name="Calculator for Water Treatment" sheetId="6" r:id="rId1"/>
    <sheet name="Calculator for Disinfection" sheetId="3" r:id="rId2"/>
    <sheet name="Calculator parameters" sheetId="2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3" i="3" l="1"/>
  <c r="W33" i="3"/>
  <c r="AB33" i="3"/>
  <c r="R33" i="3"/>
  <c r="M33" i="3" l="1"/>
  <c r="H33" i="3"/>
  <c r="M25" i="6" l="1"/>
  <c r="H25" i="6"/>
  <c r="Q25" i="6" s="1"/>
  <c r="H30" i="3" l="1"/>
  <c r="AG30" i="3" l="1"/>
  <c r="AB30" i="3"/>
  <c r="W30" i="3"/>
  <c r="R30" i="3"/>
  <c r="M30" i="3"/>
</calcChain>
</file>

<file path=xl/sharedStrings.xml><?xml version="1.0" encoding="utf-8"?>
<sst xmlns="http://schemas.openxmlformats.org/spreadsheetml/2006/main" count="35" uniqueCount="30">
  <si>
    <t>Litre (L)</t>
  </si>
  <si>
    <t>⚠️</t>
  </si>
  <si>
    <t>3.</t>
  </si>
  <si>
    <t>1.</t>
  </si>
  <si>
    <t>2.</t>
  </si>
  <si>
    <t>www.watatechnology.com</t>
  </si>
  <si>
    <t>4.</t>
  </si>
  <si>
    <t>5.</t>
  </si>
  <si>
    <t>Volume of drinking water to be treated</t>
  </si>
  <si>
    <t>Unit of measurement for water and chlorine volumes</t>
  </si>
  <si>
    <r>
      <t>Chlorine concentration*</t>
    </r>
    <r>
      <rPr>
        <sz val="11"/>
        <color rgb="FF5BC4E9"/>
        <rFont val="Arial"/>
        <family val="2"/>
      </rPr>
      <t xml:space="preserve"> 
(in g/L) </t>
    </r>
  </si>
  <si>
    <r>
      <t>Targeted Residual Chlorine**</t>
    </r>
    <r>
      <rPr>
        <sz val="11"/>
        <color rgb="FF5BC4E9"/>
        <rFont val="Arial"/>
        <family val="2"/>
      </rPr>
      <t xml:space="preserve"> (in mg/L)</t>
    </r>
  </si>
  <si>
    <r>
      <t xml:space="preserve">Shake/mix and then check the chlorine residual with the WataBlue </t>
    </r>
    <r>
      <rPr>
        <u/>
        <sz val="10"/>
        <color rgb="FF5BC4E9"/>
        <rFont val="Arial"/>
        <family val="2"/>
      </rPr>
      <t>30 minutes after chlorinating your drinking water.</t>
    </r>
    <r>
      <rPr>
        <sz val="10"/>
        <color rgb="FF5BC4E9"/>
        <rFont val="Arial"/>
        <family val="2"/>
      </rPr>
      <t xml:space="preserve"> Ideally the chlorine residual test should be carried out at the foot of the tank and at the water supply point furthest away from it.</t>
    </r>
  </si>
  <si>
    <t xml:space="preserve">This step is absolutely necessary. It is only this result that guarantees you protection against water-borne diseases. </t>
  </si>
  <si>
    <t>cubic metre (m³)</t>
  </si>
  <si>
    <t>desired residual chlorine</t>
  </si>
  <si>
    <t>Chlorine concentration</t>
  </si>
  <si>
    <t>available volumes of chlorine</t>
  </si>
  <si>
    <t>Drop-down parameter</t>
  </si>
  <si>
    <r>
      <t xml:space="preserve">Volume of chlorine produced/available </t>
    </r>
    <r>
      <rPr>
        <sz val="11"/>
        <color rgb="FF5BC4E9"/>
        <rFont val="Arial"/>
        <family val="2"/>
      </rPr>
      <t>(in L)</t>
    </r>
  </si>
  <si>
    <r>
      <t>Chlorine concentration</t>
    </r>
    <r>
      <rPr>
        <sz val="11"/>
        <color rgb="FF5BC4E9"/>
        <rFont val="Arial"/>
        <family val="2"/>
      </rPr>
      <t xml:space="preserve">* (in g/L) </t>
    </r>
  </si>
  <si>
    <r>
      <t xml:space="preserve">
</t>
    </r>
    <r>
      <rPr>
        <b/>
        <sz val="8"/>
        <color rgb="FF5BC4E9"/>
        <rFont val="Arial"/>
        <family val="2"/>
      </rPr>
      <t xml:space="preserve">Floors
Volume of disinfectant to be prepared </t>
    </r>
    <r>
      <rPr>
        <sz val="8"/>
        <color rgb="FF5BC4E9"/>
        <rFont val="Arial"/>
        <family val="2"/>
      </rPr>
      <t>(in L)</t>
    </r>
  </si>
  <si>
    <r>
      <t xml:space="preserve">
Hand washing
Volume of disinfectant to be prepared </t>
    </r>
    <r>
      <rPr>
        <sz val="8"/>
        <color rgb="FF5BC4E9"/>
        <rFont val="Arial"/>
        <family val="2"/>
      </rPr>
      <t>(in L)</t>
    </r>
  </si>
  <si>
    <r>
      <t xml:space="preserve">
Clothing, gowns, bed linen
Volume of disinfectant to be prepared </t>
    </r>
    <r>
      <rPr>
        <sz val="8"/>
        <color rgb="FF5BC4E9"/>
        <rFont val="Arial"/>
        <family val="2"/>
      </rPr>
      <t>(in L)</t>
    </r>
  </si>
  <si>
    <r>
      <t xml:space="preserve">
Containers and objects
Volume of disinfectant to be prepared </t>
    </r>
    <r>
      <rPr>
        <sz val="8"/>
        <color rgb="FF5BC4E9"/>
        <rFont val="Arial"/>
        <family val="2"/>
      </rPr>
      <t>(in L)</t>
    </r>
  </si>
  <si>
    <r>
      <t xml:space="preserve">
Washing vegetables
Volume of disinfectant to be prepared</t>
    </r>
    <r>
      <rPr>
        <sz val="8"/>
        <color rgb="FF5BC4E9"/>
        <rFont val="Arial"/>
        <family val="2"/>
      </rPr>
      <t xml:space="preserve"> (in L)</t>
    </r>
  </si>
  <si>
    <r>
      <t xml:space="preserve">
</t>
    </r>
    <r>
      <rPr>
        <b/>
        <sz val="8"/>
        <color rgb="FF5BC4E9"/>
        <rFont val="Arial"/>
        <family val="2"/>
      </rPr>
      <t>Wounds disinfection
Volume of disinfectant to be prepared</t>
    </r>
    <r>
      <rPr>
        <sz val="8"/>
        <color rgb="FF5BC4E9"/>
        <rFont val="Arial"/>
        <family val="2"/>
      </rPr>
      <t xml:space="preserve"> (in L)</t>
    </r>
  </si>
  <si>
    <t>measure units</t>
  </si>
  <si>
    <r>
      <t xml:space="preserve">CALCULATOR FOR WATER PURIFICATION
</t>
    </r>
    <r>
      <rPr>
        <b/>
        <sz val="20"/>
        <rFont val="Arial"/>
        <family val="2"/>
      </rPr>
      <t xml:space="preserve">
</t>
    </r>
    <r>
      <rPr>
        <b/>
        <sz val="14"/>
        <rFont val="Arial"/>
        <family val="2"/>
      </rPr>
      <t xml:space="preserve">1. Write down your volume of drinking water to be treated.
2. Select the unit of measurement.
3. Select its chlorine concentration. </t>
    </r>
    <r>
      <rPr>
        <i/>
        <sz val="10"/>
        <rFont val="Arial"/>
        <family val="2"/>
      </rPr>
      <t>* Measure it with the WataTest. The number of drops determines the concentration. 1g/L = 0.1%</t>
    </r>
    <r>
      <rPr>
        <b/>
        <sz val="14"/>
        <rFont val="Arial"/>
        <family val="2"/>
      </rPr>
      <t xml:space="preserve">
4. Select the targeted residual chlorine for your drinking water.  </t>
    </r>
    <r>
      <rPr>
        <i/>
        <sz val="10"/>
        <rFont val="Arial"/>
        <family val="2"/>
      </rPr>
      <t>** The residual chlorine value recommended by the WHO is 0.5 mg/L</t>
    </r>
    <r>
      <rPr>
        <b/>
        <sz val="14"/>
        <rFont val="Arial"/>
        <family val="2"/>
      </rPr>
      <t xml:space="preserve">
5. Your result is displayed here.</t>
    </r>
  </si>
  <si>
    <r>
      <rPr>
        <b/>
        <sz val="20"/>
        <color rgb="FF5BC4E9"/>
        <rFont val="Arial"/>
        <family val="2"/>
      </rPr>
      <t>CALCULATOR FOR DISINFECTION</t>
    </r>
    <r>
      <rPr>
        <b/>
        <sz val="14"/>
        <color rgb="FF5BC4E9"/>
        <rFont val="Arial"/>
        <family val="2"/>
      </rPr>
      <t xml:space="preserve">
</t>
    </r>
    <r>
      <rPr>
        <b/>
        <sz val="14"/>
        <rFont val="Arial"/>
        <family val="2"/>
      </rPr>
      <t xml:space="preserve">1. Select your volume of chlorine produced/available.
2. Select its chlorine concentration. </t>
    </r>
    <r>
      <rPr>
        <i/>
        <sz val="10"/>
        <rFont val="Arial"/>
        <family val="2"/>
      </rPr>
      <t>* Measure it with the WataTest. The number of drops determines the concentration. 1g/L = 0.1%</t>
    </r>
    <r>
      <rPr>
        <b/>
        <sz val="14"/>
        <rFont val="Arial"/>
        <family val="2"/>
      </rPr>
      <t xml:space="preserve">
3. Your results are displayed here.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</si>
</sst>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20"/>
      <color rgb="FF5BC4E9"/>
      <name val="Arial"/>
      <family val="2"/>
    </font>
    <font>
      <b/>
      <sz val="14"/>
      <color rgb="FF5BC4E9"/>
      <name val="Arial"/>
      <family val="2"/>
    </font>
    <font>
      <b/>
      <sz val="11"/>
      <color rgb="FF5BC4E9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8"/>
      <color theme="8" tint="-0.249977111117893"/>
      <name val="Arial"/>
      <family val="2"/>
    </font>
    <font>
      <b/>
      <u/>
      <sz val="11"/>
      <color theme="1"/>
      <name val="Arial"/>
      <family val="2"/>
    </font>
    <font>
      <b/>
      <sz val="10"/>
      <color rgb="FF5BC4E9"/>
      <name val="Arial"/>
      <family val="2"/>
    </font>
    <font>
      <sz val="11"/>
      <color rgb="FF5BC4E9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8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sz val="8"/>
      <color rgb="FF5BC4E9"/>
      <name val="Arial"/>
      <family val="2"/>
    </font>
    <font>
      <sz val="20"/>
      <color rgb="FF5BC4E9"/>
      <name val="Arial"/>
      <family val="2"/>
    </font>
    <font>
      <sz val="18"/>
      <color rgb="FF5BC4E9"/>
      <name val="Arial"/>
      <family val="2"/>
    </font>
    <font>
      <sz val="18"/>
      <color theme="1"/>
      <name val="Arial"/>
      <family val="2"/>
    </font>
    <font>
      <sz val="18"/>
      <color theme="0"/>
      <name val="Arial"/>
      <family val="2"/>
    </font>
    <font>
      <b/>
      <sz val="2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5BC4E9"/>
      <name val="Arial"/>
      <family val="2"/>
    </font>
    <font>
      <b/>
      <sz val="12"/>
      <color rgb="FF5BC4E9"/>
      <name val="Arial"/>
      <family val="2"/>
    </font>
    <font>
      <sz val="48"/>
      <color rgb="FF5BC4E9"/>
      <name val="Arial"/>
      <family val="2"/>
    </font>
    <font>
      <sz val="10"/>
      <color rgb="FF5BC4E9"/>
      <name val="Arial"/>
      <family val="2"/>
    </font>
    <font>
      <sz val="72"/>
      <color rgb="FF5BC4E9"/>
      <name val="Arial"/>
      <family val="2"/>
    </font>
    <font>
      <i/>
      <sz val="10"/>
      <name val="Arial"/>
      <family val="2"/>
    </font>
    <font>
      <b/>
      <sz val="8"/>
      <color rgb="FF5BC4E9"/>
      <name val="Arial"/>
      <family val="2"/>
    </font>
    <font>
      <b/>
      <sz val="34"/>
      <color rgb="FF5BC4E9"/>
      <name val="Arial"/>
      <family val="2"/>
    </font>
    <font>
      <b/>
      <sz val="22"/>
      <color rgb="FF5BC4E9"/>
      <name val="Arial"/>
      <family val="2"/>
    </font>
    <font>
      <u/>
      <sz val="10"/>
      <color rgb="FF5BC4E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BC4E9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5BC4E9"/>
      </right>
      <top/>
      <bottom/>
      <diagonal/>
    </border>
    <border>
      <left style="thin">
        <color rgb="FF5BC4E9"/>
      </left>
      <right/>
      <top style="thin">
        <color rgb="FF5BC4E9"/>
      </top>
      <bottom/>
      <diagonal/>
    </border>
    <border>
      <left/>
      <right/>
      <top style="thin">
        <color rgb="FF5BC4E9"/>
      </top>
      <bottom/>
      <diagonal/>
    </border>
    <border>
      <left/>
      <right style="thin">
        <color rgb="FF5BC4E9"/>
      </right>
      <top style="thin">
        <color rgb="FF5BC4E9"/>
      </top>
      <bottom/>
      <diagonal/>
    </border>
    <border>
      <left style="thin">
        <color rgb="FF5BC4E9"/>
      </left>
      <right/>
      <top/>
      <bottom/>
      <diagonal/>
    </border>
    <border>
      <left style="thin">
        <color rgb="FF5BC4E9"/>
      </left>
      <right/>
      <top/>
      <bottom style="thin">
        <color rgb="FF5BC4E9"/>
      </bottom>
      <diagonal/>
    </border>
    <border>
      <left/>
      <right/>
      <top/>
      <bottom style="thin">
        <color rgb="FF5BC4E9"/>
      </bottom>
      <diagonal/>
    </border>
    <border>
      <left/>
      <right style="thin">
        <color rgb="FF5BC4E9"/>
      </right>
      <top/>
      <bottom style="thin">
        <color rgb="FF5BC4E9"/>
      </bottom>
      <diagonal/>
    </border>
    <border>
      <left/>
      <right style="thin">
        <color indexed="64"/>
      </right>
      <top style="thin">
        <color rgb="FF5BC4E9"/>
      </top>
      <bottom/>
      <diagonal/>
    </border>
    <border>
      <left/>
      <right style="thin">
        <color indexed="64"/>
      </right>
      <top/>
      <bottom style="thin">
        <color rgb="FF5BC4E9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6" fillId="0" borderId="0" xfId="0" applyFont="1"/>
    <xf numFmtId="0" fontId="6" fillId="2" borderId="0" xfId="0" applyFont="1" applyFill="1"/>
    <xf numFmtId="0" fontId="6" fillId="0" borderId="0" xfId="0" applyFont="1" applyBorder="1" applyAlignment="1"/>
    <xf numFmtId="0" fontId="6" fillId="4" borderId="0" xfId="0" applyFont="1" applyFill="1" applyBorder="1"/>
    <xf numFmtId="0" fontId="6" fillId="4" borderId="0" xfId="0" applyFont="1" applyFill="1" applyBorder="1" applyAlignment="1"/>
    <xf numFmtId="0" fontId="20" fillId="4" borderId="0" xfId="0" applyFont="1" applyFill="1" applyBorder="1"/>
    <xf numFmtId="0" fontId="18" fillId="4" borderId="0" xfId="0" applyFont="1" applyFill="1" applyBorder="1"/>
    <xf numFmtId="0" fontId="16" fillId="4" borderId="0" xfId="0" applyFont="1" applyFill="1" applyBorder="1" applyAlignment="1">
      <alignment horizontal="left"/>
    </xf>
    <xf numFmtId="0" fontId="16" fillId="4" borderId="0" xfId="0" applyFont="1" applyFill="1" applyBorder="1" applyAlignment="1"/>
    <xf numFmtId="0" fontId="6" fillId="0" borderId="0" xfId="0" applyFont="1" applyBorder="1"/>
    <xf numFmtId="0" fontId="6" fillId="0" borderId="0" xfId="0" applyFont="1" applyFill="1"/>
    <xf numFmtId="0" fontId="6" fillId="0" borderId="0" xfId="0" applyFont="1" applyFill="1" applyBorder="1" applyAlignment="1"/>
    <xf numFmtId="0" fontId="19" fillId="4" borderId="0" xfId="0" applyNumberFormat="1" applyFont="1" applyFill="1" applyBorder="1" applyAlignment="1">
      <alignment vertical="center" wrapText="1"/>
    </xf>
    <xf numFmtId="0" fontId="6" fillId="4" borderId="0" xfId="0" applyFont="1" applyFill="1"/>
    <xf numFmtId="0" fontId="11" fillId="4" borderId="0" xfId="0" applyFont="1" applyFill="1" applyBorder="1" applyAlignment="1">
      <alignment horizontal="center" vertical="center" wrapText="1"/>
    </xf>
    <xf numFmtId="0" fontId="6" fillId="2" borderId="10" xfId="0" applyFont="1" applyFill="1" applyBorder="1"/>
    <xf numFmtId="0" fontId="5" fillId="2" borderId="1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6" fillId="2" borderId="14" xfId="0" applyFont="1" applyFill="1" applyBorder="1" applyAlignment="1"/>
    <xf numFmtId="0" fontId="6" fillId="2" borderId="15" xfId="0" applyFont="1" applyFill="1" applyBorder="1" applyAlignment="1"/>
    <xf numFmtId="0" fontId="5" fillId="2" borderId="13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6" fillId="0" borderId="0" xfId="0" applyFont="1" applyAlignment="1"/>
    <xf numFmtId="0" fontId="25" fillId="4" borderId="9" xfId="0" applyFont="1" applyFill="1" applyBorder="1" applyAlignment="1">
      <alignment vertical="center" wrapText="1"/>
    </xf>
    <xf numFmtId="0" fontId="26" fillId="4" borderId="9" xfId="0" applyFont="1" applyFill="1" applyBorder="1" applyAlignment="1">
      <alignment vertical="center" wrapText="1"/>
    </xf>
    <xf numFmtId="0" fontId="17" fillId="4" borderId="9" xfId="0" applyFont="1" applyFill="1" applyBorder="1" applyAlignment="1">
      <alignment vertical="center" wrapText="1"/>
    </xf>
    <xf numFmtId="0" fontId="6" fillId="0" borderId="15" xfId="0" applyFont="1" applyBorder="1" applyAlignment="1"/>
    <xf numFmtId="0" fontId="6" fillId="2" borderId="0" xfId="0" applyFont="1" applyFill="1" applyBorder="1"/>
    <xf numFmtId="0" fontId="6" fillId="2" borderId="11" xfId="0" applyFont="1" applyFill="1" applyBorder="1"/>
    <xf numFmtId="0" fontId="6" fillId="0" borderId="9" xfId="0" applyFont="1" applyBorder="1" applyAlignment="1"/>
    <xf numFmtId="0" fontId="8" fillId="0" borderId="0" xfId="0" applyFont="1" applyFill="1" applyBorder="1" applyAlignment="1">
      <alignment vertical="center" wrapText="1"/>
    </xf>
    <xf numFmtId="0" fontId="6" fillId="4" borderId="0" xfId="0" applyFont="1" applyFill="1" applyAlignment="1"/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3" xfId="0" applyNumberForma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24" fillId="0" borderId="0" xfId="1" applyFont="1" applyBorder="1" applyAlignment="1" applyProtection="1">
      <alignment vertical="center"/>
    </xf>
    <xf numFmtId="0" fontId="22" fillId="4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27" fillId="2" borderId="0" xfId="0" applyFont="1" applyFill="1" applyBorder="1" applyAlignment="1" applyProtection="1">
      <alignment horizontal="left" vertical="top" wrapText="1"/>
      <protection hidden="1"/>
    </xf>
    <xf numFmtId="0" fontId="27" fillId="2" borderId="9" xfId="0" applyFont="1" applyFill="1" applyBorder="1" applyAlignment="1" applyProtection="1">
      <alignment horizontal="left" vertical="top" wrapText="1"/>
      <protection hidden="1"/>
    </xf>
    <xf numFmtId="0" fontId="27" fillId="2" borderId="0" xfId="0" applyFont="1" applyFill="1" applyBorder="1" applyAlignment="1" applyProtection="1">
      <alignment horizontal="left" vertical="center" wrapText="1"/>
      <protection hidden="1"/>
    </xf>
    <xf numFmtId="0" fontId="17" fillId="2" borderId="0" xfId="0" applyFont="1" applyFill="1" applyBorder="1" applyAlignment="1" applyProtection="1">
      <alignment horizontal="left" vertical="center" wrapText="1"/>
      <protection hidden="1"/>
    </xf>
    <xf numFmtId="0" fontId="17" fillId="2" borderId="9" xfId="0" applyFont="1" applyFill="1" applyBorder="1" applyAlignment="1" applyProtection="1">
      <alignment horizontal="left" vertical="center" wrapText="1"/>
      <protection hidden="1"/>
    </xf>
    <xf numFmtId="0" fontId="17" fillId="2" borderId="15" xfId="0" applyFont="1" applyFill="1" applyBorder="1" applyAlignment="1" applyProtection="1">
      <alignment horizontal="left" vertical="center" wrapText="1"/>
      <protection hidden="1"/>
    </xf>
    <xf numFmtId="0" fontId="17" fillId="2" borderId="16" xfId="0" applyFont="1" applyFill="1" applyBorder="1" applyAlignment="1" applyProtection="1">
      <alignment horizontal="left" vertical="center" wrapText="1"/>
      <protection hidden="1"/>
    </xf>
    <xf numFmtId="0" fontId="28" fillId="2" borderId="13" xfId="0" applyFont="1" applyFill="1" applyBorder="1" applyAlignment="1" applyProtection="1">
      <alignment horizontal="right" vertical="center" wrapText="1"/>
      <protection hidden="1"/>
    </xf>
    <xf numFmtId="0" fontId="28" fillId="2" borderId="0" xfId="0" applyFont="1" applyFill="1" applyBorder="1" applyAlignment="1" applyProtection="1">
      <alignment horizontal="right" vertical="center" wrapText="1"/>
      <protection hidden="1"/>
    </xf>
    <xf numFmtId="0" fontId="28" fillId="2" borderId="14" xfId="0" applyFont="1" applyFill="1" applyBorder="1" applyAlignment="1" applyProtection="1">
      <alignment horizontal="right" vertical="center" wrapText="1"/>
      <protection hidden="1"/>
    </xf>
    <xf numFmtId="0" fontId="28" fillId="2" borderId="15" xfId="0" applyFont="1" applyFill="1" applyBorder="1" applyAlignment="1" applyProtection="1">
      <alignment horizontal="right" vertical="center" wrapText="1"/>
      <protection hidden="1"/>
    </xf>
    <xf numFmtId="0" fontId="4" fillId="2" borderId="10" xfId="0" applyFont="1" applyFill="1" applyBorder="1" applyAlignment="1" applyProtection="1">
      <alignment horizontal="center" vertical="center" wrapText="1"/>
      <protection hidden="1"/>
    </xf>
    <xf numFmtId="0" fontId="4" fillId="2" borderId="11" xfId="0" applyFont="1" applyFill="1" applyBorder="1" applyAlignment="1" applyProtection="1">
      <alignment horizontal="center" vertical="center" wrapText="1"/>
      <protection hidden="1"/>
    </xf>
    <xf numFmtId="0" fontId="4" fillId="2" borderId="12" xfId="0" applyFont="1" applyFill="1" applyBorder="1" applyAlignment="1" applyProtection="1">
      <alignment horizontal="center" vertical="center" wrapText="1"/>
      <protection hidden="1"/>
    </xf>
    <xf numFmtId="0" fontId="4" fillId="2" borderId="13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Border="1" applyAlignment="1" applyProtection="1">
      <alignment horizontal="center" vertical="center" wrapText="1"/>
      <protection hidden="1"/>
    </xf>
    <xf numFmtId="0" fontId="4" fillId="2" borderId="9" xfId="0" applyFont="1" applyFill="1" applyBorder="1" applyAlignment="1" applyProtection="1">
      <alignment horizontal="center" vertical="center" wrapText="1"/>
      <protection hidden="1"/>
    </xf>
    <xf numFmtId="0" fontId="31" fillId="2" borderId="11" xfId="0" applyFont="1" applyFill="1" applyBorder="1" applyAlignment="1" applyProtection="1">
      <alignment horizontal="left" vertical="center" wrapText="1"/>
      <protection hidden="1"/>
    </xf>
    <xf numFmtId="0" fontId="31" fillId="2" borderId="12" xfId="0" applyFont="1" applyFill="1" applyBorder="1" applyAlignment="1" applyProtection="1">
      <alignment horizontal="left" vertical="center" wrapText="1"/>
      <protection hidden="1"/>
    </xf>
    <xf numFmtId="0" fontId="31" fillId="2" borderId="0" xfId="0" applyFont="1" applyFill="1" applyBorder="1" applyAlignment="1" applyProtection="1">
      <alignment horizontal="left" vertical="center" wrapText="1"/>
      <protection hidden="1"/>
    </xf>
    <xf numFmtId="0" fontId="31" fillId="2" borderId="9" xfId="0" applyFont="1" applyFill="1" applyBorder="1" applyAlignment="1" applyProtection="1">
      <alignment horizontal="left" vertical="center" wrapText="1"/>
      <protection hidden="1"/>
    </xf>
    <xf numFmtId="0" fontId="31" fillId="2" borderId="15" xfId="0" applyFont="1" applyFill="1" applyBorder="1" applyAlignment="1" applyProtection="1">
      <alignment horizontal="left" vertical="center" wrapText="1"/>
      <protection hidden="1"/>
    </xf>
    <xf numFmtId="0" fontId="31" fillId="2" borderId="16" xfId="0" applyFont="1" applyFill="1" applyBorder="1" applyAlignment="1" applyProtection="1">
      <alignment horizontal="left" vertical="center" wrapText="1"/>
      <protection hidden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24" fillId="0" borderId="10" xfId="1" applyFont="1" applyBorder="1" applyAlignment="1" applyProtection="1">
      <alignment horizontal="center" vertical="center"/>
    </xf>
    <xf numFmtId="0" fontId="24" fillId="0" borderId="11" xfId="1" applyFont="1" applyBorder="1" applyAlignment="1" applyProtection="1">
      <alignment horizontal="center" vertical="center"/>
    </xf>
    <xf numFmtId="0" fontId="24" fillId="0" borderId="12" xfId="1" applyFont="1" applyBorder="1" applyAlignment="1" applyProtection="1">
      <alignment horizontal="center" vertical="center"/>
    </xf>
    <xf numFmtId="0" fontId="24" fillId="0" borderId="14" xfId="1" applyFont="1" applyBorder="1" applyAlignment="1" applyProtection="1">
      <alignment horizontal="center" vertical="center"/>
    </xf>
    <xf numFmtId="0" fontId="24" fillId="0" borderId="15" xfId="1" applyFont="1" applyBorder="1" applyAlignment="1" applyProtection="1">
      <alignment horizontal="center" vertical="center"/>
    </xf>
    <xf numFmtId="0" fontId="24" fillId="0" borderId="16" xfId="1" applyFont="1" applyBorder="1" applyAlignment="1" applyProtection="1">
      <alignment horizontal="center" vertical="center"/>
    </xf>
    <xf numFmtId="0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2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>
      <alignment horizontal="center" wrapText="1"/>
    </xf>
    <xf numFmtId="0" fontId="30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 applyProtection="1">
      <alignment horizontal="left" vertical="top" wrapText="1"/>
      <protection hidden="1"/>
    </xf>
    <xf numFmtId="0" fontId="32" fillId="2" borderId="0" xfId="0" applyFont="1" applyFill="1" applyBorder="1" applyAlignment="1" applyProtection="1">
      <alignment horizontal="center" vertical="center" wrapText="1"/>
      <protection hidden="1"/>
    </xf>
    <xf numFmtId="0" fontId="32" fillId="2" borderId="0" xfId="0" applyNumberFormat="1" applyFont="1" applyFill="1" applyBorder="1" applyAlignment="1" applyProtection="1">
      <alignment horizontal="center" vertical="center" wrapText="1"/>
      <protection hidden="1"/>
    </xf>
    <xf numFmtId="0" fontId="24" fillId="0" borderId="17" xfId="1" applyFont="1" applyBorder="1" applyAlignment="1" applyProtection="1">
      <alignment horizontal="center" vertical="center"/>
    </xf>
    <xf numFmtId="0" fontId="24" fillId="0" borderId="18" xfId="1" applyFont="1" applyBorder="1" applyAlignment="1" applyProtection="1">
      <alignment horizontal="center" vertical="center"/>
    </xf>
    <xf numFmtId="0" fontId="32" fillId="2" borderId="0" xfId="0" quotePrefix="1" applyNumberFormat="1" applyFont="1" applyFill="1" applyBorder="1" applyAlignment="1" applyProtection="1">
      <alignment horizontal="center" vertical="center" wrapText="1"/>
      <protection hidden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1" fontId="31" fillId="2" borderId="10" xfId="0" applyNumberFormat="1" applyFont="1" applyFill="1" applyBorder="1" applyAlignment="1" applyProtection="1">
      <alignment horizontal="right" vertical="center" shrinkToFit="1"/>
      <protection hidden="1"/>
    </xf>
    <xf numFmtId="1" fontId="31" fillId="2" borderId="11" xfId="0" applyNumberFormat="1" applyFont="1" applyFill="1" applyBorder="1" applyAlignment="1" applyProtection="1">
      <alignment horizontal="right" vertical="center" shrinkToFit="1"/>
      <protection hidden="1"/>
    </xf>
    <xf numFmtId="1" fontId="31" fillId="2" borderId="13" xfId="0" applyNumberFormat="1" applyFont="1" applyFill="1" applyBorder="1" applyAlignment="1" applyProtection="1">
      <alignment horizontal="right" vertical="center" shrinkToFit="1"/>
      <protection hidden="1"/>
    </xf>
    <xf numFmtId="1" fontId="31" fillId="2" borderId="0" xfId="0" applyNumberFormat="1" applyFont="1" applyFill="1" applyBorder="1" applyAlignment="1" applyProtection="1">
      <alignment horizontal="right" vertical="center" shrinkToFit="1"/>
      <protection hidden="1"/>
    </xf>
    <xf numFmtId="1" fontId="31" fillId="2" borderId="14" xfId="0" applyNumberFormat="1" applyFont="1" applyFill="1" applyBorder="1" applyAlignment="1" applyProtection="1">
      <alignment horizontal="right" vertical="center" shrinkToFit="1"/>
      <protection hidden="1"/>
    </xf>
    <xf numFmtId="1" fontId="31" fillId="2" borderId="15" xfId="0" applyNumberFormat="1" applyFont="1" applyFill="1" applyBorder="1" applyAlignment="1" applyProtection="1">
      <alignment horizontal="right" vertical="center" shrinkToFit="1"/>
      <protection hidden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5BC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atatechnology.com/en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1.jpeg"/><Relationship Id="rId1" Type="http://schemas.openxmlformats.org/officeDocument/2006/relationships/hyperlink" Target="https://watatechnology.com/en/" TargetMode="Externa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</xdr:colOff>
      <xdr:row>1</xdr:row>
      <xdr:rowOff>7620</xdr:rowOff>
    </xdr:from>
    <xdr:to>
      <xdr:col>10</xdr:col>
      <xdr:colOff>3175</xdr:colOff>
      <xdr:row>2</xdr:row>
      <xdr:rowOff>163881</xdr:rowOff>
    </xdr:to>
    <xdr:pic>
      <xdr:nvPicPr>
        <xdr:cNvPr id="8" name="Image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182880"/>
          <a:ext cx="1519555" cy="3315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</xdr:colOff>
      <xdr:row>1</xdr:row>
      <xdr:rowOff>7620</xdr:rowOff>
    </xdr:from>
    <xdr:to>
      <xdr:col>10</xdr:col>
      <xdr:colOff>10795</xdr:colOff>
      <xdr:row>2</xdr:row>
      <xdr:rowOff>163881</xdr:rowOff>
    </xdr:to>
    <xdr:pic>
      <xdr:nvPicPr>
        <xdr:cNvPr id="2" name="Imag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7520" y="182880"/>
          <a:ext cx="1519555" cy="331521"/>
        </a:xfrm>
        <a:prstGeom prst="rect">
          <a:avLst/>
        </a:prstGeom>
      </xdr:spPr>
    </xdr:pic>
    <xdr:clientData/>
  </xdr:twoCellAnchor>
  <xdr:twoCellAnchor editAs="oneCell">
    <xdr:from>
      <xdr:col>7</xdr:col>
      <xdr:colOff>49610</xdr:colOff>
      <xdr:row>26</xdr:row>
      <xdr:rowOff>152797</xdr:rowOff>
    </xdr:from>
    <xdr:to>
      <xdr:col>11</xdr:col>
      <xdr:colOff>2372</xdr:colOff>
      <xdr:row>28</xdr:row>
      <xdr:rowOff>101132</xdr:rowOff>
    </xdr:to>
    <xdr:pic>
      <xdr:nvPicPr>
        <xdr:cNvPr id="10" name="Image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2657" y="4899422"/>
          <a:ext cx="1262449" cy="329335"/>
        </a:xfrm>
        <a:prstGeom prst="rect">
          <a:avLst/>
        </a:prstGeom>
      </xdr:spPr>
    </xdr:pic>
    <xdr:clientData/>
  </xdr:twoCellAnchor>
  <xdr:twoCellAnchor editAs="oneCell">
    <xdr:from>
      <xdr:col>12</xdr:col>
      <xdr:colOff>11905</xdr:colOff>
      <xdr:row>27</xdr:row>
      <xdr:rowOff>15875</xdr:rowOff>
    </xdr:from>
    <xdr:to>
      <xdr:col>15</xdr:col>
      <xdr:colOff>314521</xdr:colOff>
      <xdr:row>28</xdr:row>
      <xdr:rowOff>98270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61171" y="4953000"/>
          <a:ext cx="1284881" cy="272895"/>
        </a:xfrm>
        <a:prstGeom prst="rect">
          <a:avLst/>
        </a:prstGeom>
      </xdr:spPr>
    </xdr:pic>
    <xdr:clientData/>
  </xdr:twoCellAnchor>
  <xdr:twoCellAnchor editAs="oneCell">
    <xdr:from>
      <xdr:col>16</xdr:col>
      <xdr:colOff>182653</xdr:colOff>
      <xdr:row>26</xdr:row>
      <xdr:rowOff>127917</xdr:rowOff>
    </xdr:from>
    <xdr:to>
      <xdr:col>20</xdr:col>
      <xdr:colOff>317500</xdr:colOff>
      <xdr:row>28</xdr:row>
      <xdr:rowOff>114525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41606" y="4874542"/>
          <a:ext cx="1303644" cy="367608"/>
        </a:xfrm>
        <a:prstGeom prst="rect">
          <a:avLst/>
        </a:prstGeom>
      </xdr:spPr>
    </xdr:pic>
    <xdr:clientData/>
  </xdr:twoCellAnchor>
  <xdr:twoCellAnchor editAs="oneCell">
    <xdr:from>
      <xdr:col>22</xdr:col>
      <xdr:colOff>21828</xdr:colOff>
      <xdr:row>26</xdr:row>
      <xdr:rowOff>59844</xdr:rowOff>
    </xdr:from>
    <xdr:to>
      <xdr:col>25</xdr:col>
      <xdr:colOff>319483</xdr:colOff>
      <xdr:row>28</xdr:row>
      <xdr:rowOff>107718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63531" y="4806469"/>
          <a:ext cx="1279921" cy="428874"/>
        </a:xfrm>
        <a:prstGeom prst="rect">
          <a:avLst/>
        </a:prstGeom>
      </xdr:spPr>
    </xdr:pic>
    <xdr:clientData/>
  </xdr:twoCellAnchor>
  <xdr:twoCellAnchor editAs="oneCell">
    <xdr:from>
      <xdr:col>27</xdr:col>
      <xdr:colOff>10380</xdr:colOff>
      <xdr:row>26</xdr:row>
      <xdr:rowOff>158568</xdr:rowOff>
    </xdr:from>
    <xdr:to>
      <xdr:col>30</xdr:col>
      <xdr:colOff>380023</xdr:colOff>
      <xdr:row>28</xdr:row>
      <xdr:rowOff>104990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123948" y="4923954"/>
          <a:ext cx="1492439" cy="327422"/>
        </a:xfrm>
        <a:prstGeom prst="rect">
          <a:avLst/>
        </a:prstGeom>
      </xdr:spPr>
    </xdr:pic>
    <xdr:clientData/>
  </xdr:twoCellAnchor>
  <xdr:twoCellAnchor editAs="oneCell">
    <xdr:from>
      <xdr:col>31</xdr:col>
      <xdr:colOff>184546</xdr:colOff>
      <xdr:row>26</xdr:row>
      <xdr:rowOff>43656</xdr:rowOff>
    </xdr:from>
    <xdr:to>
      <xdr:col>35</xdr:col>
      <xdr:colOff>351233</xdr:colOff>
      <xdr:row>28</xdr:row>
      <xdr:rowOff>88972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840515" y="4790281"/>
          <a:ext cx="1543843" cy="42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atatechnology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watatechnology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C4E9"/>
  </sheetPr>
  <dimension ref="A1:AM481"/>
  <sheetViews>
    <sheetView showGridLines="0" tabSelected="1" topLeftCell="A13" zoomScaleNormal="100" workbookViewId="0">
      <selection activeCell="H21" sqref="H21:K23"/>
    </sheetView>
  </sheetViews>
  <sheetFormatPr baseColWidth="10" defaultColWidth="10.88671875" defaultRowHeight="13.8" x14ac:dyDescent="0.25"/>
  <cols>
    <col min="1" max="1" width="3.6640625" style="7" customWidth="1"/>
    <col min="2" max="5" width="4.6640625" style="34" customWidth="1"/>
    <col min="6" max="6" width="3.6640625" style="7" customWidth="1"/>
    <col min="7" max="38" width="4.6640625" style="7" customWidth="1"/>
    <col min="39" max="39" width="3.6640625" style="7" customWidth="1"/>
    <col min="40" max="121" width="5.6640625" style="7" customWidth="1"/>
    <col min="122" max="16384" width="10.88671875" style="7"/>
  </cols>
  <sheetData>
    <row r="1" spans="1:39" x14ac:dyDescent="0.25">
      <c r="A1" s="34"/>
    </row>
    <row r="2" spans="1:39" ht="14.25" customHeight="1" x14ac:dyDescent="0.25">
      <c r="A2" s="34"/>
      <c r="AH2" s="88" t="s">
        <v>5</v>
      </c>
      <c r="AI2" s="89"/>
      <c r="AJ2" s="89"/>
      <c r="AK2" s="89"/>
      <c r="AL2" s="89"/>
      <c r="AM2" s="90"/>
    </row>
    <row r="3" spans="1:39" ht="14.4" customHeight="1" x14ac:dyDescent="0.25">
      <c r="A3" s="34"/>
      <c r="AH3" s="91"/>
      <c r="AI3" s="92"/>
      <c r="AJ3" s="92"/>
      <c r="AK3" s="92"/>
      <c r="AL3" s="92"/>
      <c r="AM3" s="93"/>
    </row>
    <row r="4" spans="1:39" ht="15" customHeight="1" x14ac:dyDescent="0.25">
      <c r="A4" s="34"/>
      <c r="F4" s="9"/>
      <c r="G4" s="3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9" ht="15" customHeight="1" x14ac:dyDescent="0.25">
      <c r="A5" s="34"/>
      <c r="E5" s="41"/>
      <c r="F5" s="40"/>
      <c r="G5" s="25"/>
      <c r="H5" s="82" t="s">
        <v>28</v>
      </c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3"/>
    </row>
    <row r="6" spans="1:39" ht="15" customHeight="1" x14ac:dyDescent="0.25">
      <c r="A6" s="34"/>
      <c r="E6" s="41"/>
      <c r="F6" s="39"/>
      <c r="G6" s="25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5"/>
    </row>
    <row r="7" spans="1:39" ht="15" customHeight="1" x14ac:dyDescent="0.25">
      <c r="A7" s="34"/>
      <c r="F7" s="24"/>
      <c r="G7" s="25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5"/>
    </row>
    <row r="8" spans="1:39" ht="15" customHeight="1" x14ac:dyDescent="0.25">
      <c r="A8" s="34"/>
      <c r="F8" s="24"/>
      <c r="G8" s="25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5"/>
    </row>
    <row r="9" spans="1:39" ht="15" customHeight="1" x14ac:dyDescent="0.25">
      <c r="A9" s="34"/>
      <c r="F9" s="24"/>
      <c r="G9" s="25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5"/>
    </row>
    <row r="10" spans="1:39" ht="15" customHeight="1" x14ac:dyDescent="0.25">
      <c r="A10" s="34"/>
      <c r="F10" s="24"/>
      <c r="G10" s="25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5"/>
    </row>
    <row r="11" spans="1:39" ht="15" customHeight="1" x14ac:dyDescent="0.25">
      <c r="A11" s="34"/>
      <c r="F11" s="24"/>
      <c r="G11" s="25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5"/>
    </row>
    <row r="12" spans="1:39" ht="15" customHeight="1" x14ac:dyDescent="0.25">
      <c r="A12" s="34"/>
      <c r="F12" s="24"/>
      <c r="G12" s="25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5"/>
    </row>
    <row r="13" spans="1:39" ht="15" customHeight="1" x14ac:dyDescent="0.25">
      <c r="A13" s="34"/>
      <c r="F13" s="24"/>
      <c r="G13" s="25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5"/>
    </row>
    <row r="14" spans="1:39" ht="15" customHeight="1" x14ac:dyDescent="0.25">
      <c r="A14" s="34"/>
      <c r="F14" s="30"/>
      <c r="G14" s="32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5"/>
    </row>
    <row r="15" spans="1:39" ht="15" customHeight="1" x14ac:dyDescent="0.25">
      <c r="A15" s="34"/>
      <c r="F15" s="28"/>
      <c r="G15" s="29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7"/>
    </row>
    <row r="16" spans="1:39" ht="15" customHeight="1" x14ac:dyDescent="0.25">
      <c r="A16" s="34"/>
      <c r="F16" s="9"/>
      <c r="G16" s="9"/>
      <c r="H16" s="27"/>
      <c r="I16" s="27"/>
      <c r="J16" s="27"/>
      <c r="K16" s="27"/>
      <c r="L16" s="27"/>
      <c r="M16" s="27"/>
      <c r="N16" s="27"/>
      <c r="O16" s="27"/>
      <c r="P16" s="27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</row>
    <row r="17" spans="1:39" ht="15" customHeight="1" x14ac:dyDescent="0.25">
      <c r="A17" s="34"/>
      <c r="C17" s="9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</row>
    <row r="18" spans="1:39" ht="24.9" customHeight="1" x14ac:dyDescent="0.25">
      <c r="A18" s="34"/>
      <c r="C18" s="9"/>
      <c r="F18" s="56" t="s">
        <v>3</v>
      </c>
      <c r="G18" s="56"/>
      <c r="H18" s="57" t="s">
        <v>8</v>
      </c>
      <c r="I18" s="57"/>
      <c r="J18" s="57"/>
      <c r="K18" s="57"/>
      <c r="L18" s="20"/>
      <c r="M18" s="20"/>
      <c r="N18" s="20"/>
      <c r="O18" s="56" t="s">
        <v>4</v>
      </c>
      <c r="P18" s="56"/>
      <c r="Q18" s="57" t="s">
        <v>9</v>
      </c>
      <c r="R18" s="57"/>
      <c r="S18" s="57"/>
      <c r="T18" s="57"/>
      <c r="U18" s="20"/>
      <c r="V18" s="20"/>
      <c r="W18" s="20"/>
      <c r="X18" s="56" t="s">
        <v>2</v>
      </c>
      <c r="Y18" s="56"/>
      <c r="Z18" s="57" t="s">
        <v>10</v>
      </c>
      <c r="AA18" s="57"/>
      <c r="AB18" s="57"/>
      <c r="AC18" s="57"/>
      <c r="AD18" s="43"/>
      <c r="AE18" s="43"/>
      <c r="AF18" s="20"/>
      <c r="AG18" s="56" t="s">
        <v>6</v>
      </c>
      <c r="AH18" s="56"/>
      <c r="AI18" s="57" t="s">
        <v>11</v>
      </c>
      <c r="AJ18" s="57"/>
      <c r="AK18" s="57"/>
      <c r="AL18" s="57"/>
      <c r="AM18" s="10"/>
    </row>
    <row r="19" spans="1:39" ht="24.9" customHeight="1" x14ac:dyDescent="0.25">
      <c r="A19" s="34"/>
      <c r="F19" s="56"/>
      <c r="G19" s="56"/>
      <c r="H19" s="57"/>
      <c r="I19" s="57"/>
      <c r="J19" s="57"/>
      <c r="K19" s="57"/>
      <c r="L19" s="20"/>
      <c r="M19" s="20"/>
      <c r="N19" s="20"/>
      <c r="O19" s="56"/>
      <c r="P19" s="56"/>
      <c r="Q19" s="57"/>
      <c r="R19" s="57"/>
      <c r="S19" s="57"/>
      <c r="T19" s="57"/>
      <c r="U19" s="20"/>
      <c r="V19" s="20"/>
      <c r="W19" s="20"/>
      <c r="X19" s="56"/>
      <c r="Y19" s="56"/>
      <c r="Z19" s="57"/>
      <c r="AA19" s="57"/>
      <c r="AB19" s="57"/>
      <c r="AC19" s="57"/>
      <c r="AD19" s="43"/>
      <c r="AE19" s="43"/>
      <c r="AF19" s="31"/>
      <c r="AG19" s="56"/>
      <c r="AH19" s="56"/>
      <c r="AI19" s="57"/>
      <c r="AJ19" s="57"/>
      <c r="AK19" s="57"/>
      <c r="AL19" s="57"/>
      <c r="AM19" s="10"/>
    </row>
    <row r="20" spans="1:39" ht="24.9" customHeight="1" x14ac:dyDescent="0.25">
      <c r="A20" s="34"/>
      <c r="F20" s="56"/>
      <c r="G20" s="56"/>
      <c r="H20" s="57"/>
      <c r="I20" s="57"/>
      <c r="J20" s="57"/>
      <c r="K20" s="57"/>
      <c r="L20" s="20"/>
      <c r="M20" s="20"/>
      <c r="N20" s="20"/>
      <c r="O20" s="56"/>
      <c r="P20" s="56"/>
      <c r="Q20" s="57"/>
      <c r="R20" s="57"/>
      <c r="S20" s="57"/>
      <c r="T20" s="57"/>
      <c r="U20" s="20"/>
      <c r="V20" s="20"/>
      <c r="W20" s="20"/>
      <c r="X20" s="56"/>
      <c r="Y20" s="56"/>
      <c r="Z20" s="57"/>
      <c r="AA20" s="57"/>
      <c r="AB20" s="57"/>
      <c r="AC20" s="57"/>
      <c r="AD20" s="43"/>
      <c r="AE20" s="43"/>
      <c r="AF20" s="31"/>
      <c r="AG20" s="56"/>
      <c r="AH20" s="56"/>
      <c r="AI20" s="57"/>
      <c r="AJ20" s="57"/>
      <c r="AK20" s="57"/>
      <c r="AL20" s="57"/>
      <c r="AM20" s="10"/>
    </row>
    <row r="21" spans="1:39" ht="15" customHeight="1" x14ac:dyDescent="0.25">
      <c r="A21" s="34"/>
      <c r="F21" s="56"/>
      <c r="G21" s="56"/>
      <c r="H21" s="58">
        <v>12</v>
      </c>
      <c r="I21" s="58"/>
      <c r="J21" s="58"/>
      <c r="K21" s="58"/>
      <c r="L21" s="20"/>
      <c r="M21" s="20"/>
      <c r="N21" s="20"/>
      <c r="O21" s="56"/>
      <c r="P21" s="56"/>
      <c r="Q21" s="58" t="s">
        <v>0</v>
      </c>
      <c r="R21" s="58"/>
      <c r="S21" s="58"/>
      <c r="T21" s="58"/>
      <c r="U21" s="20"/>
      <c r="V21" s="20"/>
      <c r="W21" s="20"/>
      <c r="X21" s="56"/>
      <c r="Y21" s="56"/>
      <c r="Z21" s="94">
        <v>1</v>
      </c>
      <c r="AA21" s="94"/>
      <c r="AB21" s="94"/>
      <c r="AC21" s="94"/>
      <c r="AD21" s="43"/>
      <c r="AE21" s="43"/>
      <c r="AF21" s="31"/>
      <c r="AG21" s="56"/>
      <c r="AH21" s="56"/>
      <c r="AI21" s="58">
        <v>0.5</v>
      </c>
      <c r="AJ21" s="58"/>
      <c r="AK21" s="58"/>
      <c r="AL21" s="58"/>
      <c r="AM21" s="10"/>
    </row>
    <row r="22" spans="1:39" ht="15" customHeight="1" x14ac:dyDescent="0.25">
      <c r="A22" s="34"/>
      <c r="F22" s="56"/>
      <c r="G22" s="56"/>
      <c r="H22" s="58"/>
      <c r="I22" s="58"/>
      <c r="J22" s="58"/>
      <c r="K22" s="58"/>
      <c r="L22" s="20"/>
      <c r="M22" s="20"/>
      <c r="N22" s="20"/>
      <c r="O22" s="56"/>
      <c r="P22" s="56"/>
      <c r="Q22" s="58"/>
      <c r="R22" s="58"/>
      <c r="S22" s="58"/>
      <c r="T22" s="58"/>
      <c r="U22" s="20"/>
      <c r="V22" s="20"/>
      <c r="W22" s="20"/>
      <c r="X22" s="56"/>
      <c r="Y22" s="56"/>
      <c r="Z22" s="94"/>
      <c r="AA22" s="94"/>
      <c r="AB22" s="94"/>
      <c r="AC22" s="94"/>
      <c r="AD22" s="43"/>
      <c r="AE22" s="43"/>
      <c r="AF22" s="31"/>
      <c r="AG22" s="56"/>
      <c r="AH22" s="56"/>
      <c r="AI22" s="58"/>
      <c r="AJ22" s="58"/>
      <c r="AK22" s="58"/>
      <c r="AL22" s="58"/>
      <c r="AM22" s="10"/>
    </row>
    <row r="23" spans="1:39" ht="15" customHeight="1" x14ac:dyDescent="0.25">
      <c r="A23" s="34"/>
      <c r="F23" s="56"/>
      <c r="G23" s="56"/>
      <c r="H23" s="58"/>
      <c r="I23" s="58"/>
      <c r="J23" s="58"/>
      <c r="K23" s="58"/>
      <c r="L23" s="20"/>
      <c r="M23" s="20"/>
      <c r="N23" s="20"/>
      <c r="O23" s="56"/>
      <c r="P23" s="56"/>
      <c r="Q23" s="58"/>
      <c r="R23" s="58"/>
      <c r="S23" s="58"/>
      <c r="T23" s="58"/>
      <c r="U23" s="20"/>
      <c r="V23" s="20"/>
      <c r="W23" s="20"/>
      <c r="X23" s="56"/>
      <c r="Y23" s="56"/>
      <c r="Z23" s="94"/>
      <c r="AA23" s="94"/>
      <c r="AB23" s="94"/>
      <c r="AC23" s="94"/>
      <c r="AD23" s="43"/>
      <c r="AE23" s="43"/>
      <c r="AF23" s="31"/>
      <c r="AG23" s="56"/>
      <c r="AH23" s="56"/>
      <c r="AI23" s="58"/>
      <c r="AJ23" s="58"/>
      <c r="AK23" s="58"/>
      <c r="AL23" s="58"/>
      <c r="AM23" s="10"/>
    </row>
    <row r="24" spans="1:39" ht="15" customHeight="1" x14ac:dyDescent="0.25">
      <c r="A24" s="34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</row>
    <row r="25" spans="1:39" ht="15" customHeight="1" x14ac:dyDescent="0.25">
      <c r="A25" s="34"/>
      <c r="F25" s="56" t="s">
        <v>7</v>
      </c>
      <c r="G25" s="56"/>
      <c r="H25" s="112">
        <f>IF(H21&lt;=0,"☹",IF(Q21="Litre (L)",(H21/((1000*Z21/AI21)-1)*1000),(H21/((1000*Z21/AI21)-1))*1000))</f>
        <v>6.0030015007503748</v>
      </c>
      <c r="I25" s="113"/>
      <c r="J25" s="113"/>
      <c r="K25" s="113"/>
      <c r="L25" s="113"/>
      <c r="M25" s="76" t="str">
        <f>IF(Q21="Litre (L)", "mL", "L")</f>
        <v>mL</v>
      </c>
      <c r="N25" s="76"/>
      <c r="O25" s="77"/>
      <c r="P25" s="35"/>
      <c r="Q25" s="70" t="str">
        <f>IF(H21&lt;=0,"Oops..., looks like there's a problem with your water volume ☹.","To treat your "&amp;H21&amp;""&amp;IF(Q21="Litre (L)","L","m³")&amp;" of water, you need to add "&amp;ROUND(H25,0)&amp;""&amp;M25&amp;" of chlorine.")</f>
        <v>To treat your 12L of water, you need to add 6mL of chlorine.</v>
      </c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2"/>
      <c r="AM25" s="11"/>
    </row>
    <row r="26" spans="1:39" ht="15" customHeight="1" x14ac:dyDescent="0.25">
      <c r="A26" s="34"/>
      <c r="F26" s="56"/>
      <c r="G26" s="56"/>
      <c r="H26" s="114"/>
      <c r="I26" s="115"/>
      <c r="J26" s="115"/>
      <c r="K26" s="115"/>
      <c r="L26" s="115"/>
      <c r="M26" s="78"/>
      <c r="N26" s="78"/>
      <c r="O26" s="79"/>
      <c r="P26" s="35"/>
      <c r="Q26" s="73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5"/>
      <c r="AM26" s="11"/>
    </row>
    <row r="27" spans="1:39" ht="15" customHeight="1" x14ac:dyDescent="0.25">
      <c r="A27" s="34"/>
      <c r="F27" s="56"/>
      <c r="G27" s="56"/>
      <c r="H27" s="114"/>
      <c r="I27" s="115"/>
      <c r="J27" s="115"/>
      <c r="K27" s="115"/>
      <c r="L27" s="115"/>
      <c r="M27" s="78"/>
      <c r="N27" s="78"/>
      <c r="O27" s="79"/>
      <c r="P27" s="35"/>
      <c r="Q27" s="73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5"/>
      <c r="AM27" s="11"/>
    </row>
    <row r="28" spans="1:39" ht="15" customHeight="1" x14ac:dyDescent="0.25">
      <c r="A28" s="34"/>
      <c r="F28" s="56"/>
      <c r="G28" s="56"/>
      <c r="H28" s="114"/>
      <c r="I28" s="115"/>
      <c r="J28" s="115"/>
      <c r="K28" s="115"/>
      <c r="L28" s="115"/>
      <c r="M28" s="78"/>
      <c r="N28" s="78"/>
      <c r="O28" s="79"/>
      <c r="P28" s="35"/>
      <c r="Q28" s="73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5"/>
      <c r="AM28" s="11"/>
    </row>
    <row r="29" spans="1:39" ht="15" customHeight="1" x14ac:dyDescent="0.25">
      <c r="A29" s="34"/>
      <c r="F29" s="56"/>
      <c r="G29" s="56"/>
      <c r="H29" s="114"/>
      <c r="I29" s="115"/>
      <c r="J29" s="115"/>
      <c r="K29" s="115"/>
      <c r="L29" s="115"/>
      <c r="M29" s="78"/>
      <c r="N29" s="78"/>
      <c r="O29" s="79"/>
      <c r="P29" s="36"/>
      <c r="Q29" s="66" t="s">
        <v>1</v>
      </c>
      <c r="R29" s="67"/>
      <c r="S29" s="67"/>
      <c r="T29" s="67"/>
      <c r="U29" s="59" t="s">
        <v>12</v>
      </c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60"/>
      <c r="AM29" s="11"/>
    </row>
    <row r="30" spans="1:39" ht="15" customHeight="1" x14ac:dyDescent="0.25">
      <c r="A30" s="34"/>
      <c r="F30" s="56"/>
      <c r="G30" s="56"/>
      <c r="H30" s="114"/>
      <c r="I30" s="115"/>
      <c r="J30" s="115"/>
      <c r="K30" s="115"/>
      <c r="L30" s="115"/>
      <c r="M30" s="78"/>
      <c r="N30" s="78"/>
      <c r="O30" s="79"/>
      <c r="P30" s="36"/>
      <c r="Q30" s="66"/>
      <c r="R30" s="67"/>
      <c r="S30" s="67"/>
      <c r="T30" s="67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60"/>
      <c r="AM30" s="11"/>
    </row>
    <row r="31" spans="1:39" ht="15" customHeight="1" x14ac:dyDescent="0.25">
      <c r="A31" s="34"/>
      <c r="F31" s="56"/>
      <c r="G31" s="56"/>
      <c r="H31" s="114"/>
      <c r="I31" s="115"/>
      <c r="J31" s="115"/>
      <c r="K31" s="115"/>
      <c r="L31" s="115"/>
      <c r="M31" s="78"/>
      <c r="N31" s="78"/>
      <c r="O31" s="79"/>
      <c r="P31" s="36"/>
      <c r="Q31" s="66"/>
      <c r="R31" s="67"/>
      <c r="S31" s="67"/>
      <c r="T31" s="67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60"/>
      <c r="AM31" s="11"/>
    </row>
    <row r="32" spans="1:39" ht="15" customHeight="1" x14ac:dyDescent="0.25">
      <c r="A32" s="34"/>
      <c r="F32" s="56"/>
      <c r="G32" s="56"/>
      <c r="H32" s="114"/>
      <c r="I32" s="115"/>
      <c r="J32" s="115"/>
      <c r="K32" s="115"/>
      <c r="L32" s="115"/>
      <c r="M32" s="78"/>
      <c r="N32" s="78"/>
      <c r="O32" s="79"/>
      <c r="P32" s="37"/>
      <c r="Q32" s="66"/>
      <c r="R32" s="67"/>
      <c r="S32" s="67"/>
      <c r="T32" s="67"/>
      <c r="U32" s="61" t="s">
        <v>13</v>
      </c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3"/>
      <c r="AM32" s="11"/>
    </row>
    <row r="33" spans="1:39" ht="15" customHeight="1" x14ac:dyDescent="0.25">
      <c r="A33" s="34"/>
      <c r="F33" s="56"/>
      <c r="G33" s="56"/>
      <c r="H33" s="116"/>
      <c r="I33" s="117"/>
      <c r="J33" s="117"/>
      <c r="K33" s="117"/>
      <c r="L33" s="117"/>
      <c r="M33" s="80"/>
      <c r="N33" s="80"/>
      <c r="O33" s="81"/>
      <c r="P33" s="37"/>
      <c r="Q33" s="68"/>
      <c r="R33" s="69"/>
      <c r="S33" s="69"/>
      <c r="T33" s="69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5"/>
      <c r="AM33" s="11"/>
    </row>
    <row r="34" spans="1:39" ht="15" customHeight="1" x14ac:dyDescent="0.25">
      <c r="A34" s="34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1:39" ht="15" customHeight="1" x14ac:dyDescent="0.25">
      <c r="A35" s="34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</row>
    <row r="36" spans="1:39" ht="15" customHeight="1" x14ac:dyDescent="0.25">
      <c r="A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39" ht="15" customHeight="1" x14ac:dyDescent="0.25"/>
    <row r="38" spans="1:39" ht="15" customHeight="1" x14ac:dyDescent="0.25"/>
    <row r="39" spans="1:39" ht="15" customHeight="1" x14ac:dyDescent="0.25"/>
    <row r="40" spans="1:39" ht="15" customHeight="1" x14ac:dyDescent="0.25"/>
    <row r="41" spans="1:39" ht="15" customHeight="1" x14ac:dyDescent="0.25"/>
    <row r="42" spans="1:39" ht="15" customHeight="1" x14ac:dyDescent="0.25"/>
    <row r="43" spans="1:39" ht="15" customHeight="1" x14ac:dyDescent="0.25"/>
    <row r="44" spans="1:39" ht="15" customHeight="1" x14ac:dyDescent="0.25"/>
    <row r="45" spans="1:39" ht="15" customHeight="1" x14ac:dyDescent="0.25"/>
    <row r="46" spans="1:39" ht="15" customHeight="1" x14ac:dyDescent="0.25"/>
    <row r="47" spans="1:39" ht="15" customHeight="1" x14ac:dyDescent="0.25"/>
    <row r="48" spans="1:3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4.95" customHeight="1" x14ac:dyDescent="0.25"/>
    <row r="184" ht="4.95" customHeight="1" x14ac:dyDescent="0.25"/>
    <row r="185" ht="4.95" customHeight="1" x14ac:dyDescent="0.25"/>
    <row r="186" ht="4.95" customHeight="1" x14ac:dyDescent="0.25"/>
    <row r="187" ht="4.95" customHeight="1" x14ac:dyDescent="0.25"/>
    <row r="188" ht="4.95" customHeight="1" x14ac:dyDescent="0.25"/>
    <row r="189" ht="4.95" customHeight="1" x14ac:dyDescent="0.25"/>
    <row r="190" ht="4.95" customHeight="1" x14ac:dyDescent="0.25"/>
    <row r="191" ht="4.95" customHeight="1" x14ac:dyDescent="0.25"/>
    <row r="192" ht="4.95" customHeight="1" x14ac:dyDescent="0.25"/>
    <row r="193" ht="4.95" customHeight="1" x14ac:dyDescent="0.25"/>
    <row r="194" ht="4.95" customHeight="1" x14ac:dyDescent="0.25"/>
    <row r="195" ht="4.95" customHeight="1" x14ac:dyDescent="0.25"/>
    <row r="196" ht="4.95" customHeight="1" x14ac:dyDescent="0.25"/>
    <row r="197" ht="4.95" customHeight="1" x14ac:dyDescent="0.25"/>
    <row r="198" ht="4.95" customHeight="1" x14ac:dyDescent="0.25"/>
    <row r="199" ht="4.95" customHeight="1" x14ac:dyDescent="0.25"/>
    <row r="200" ht="4.95" customHeight="1" x14ac:dyDescent="0.25"/>
    <row r="201" ht="4.95" customHeight="1" x14ac:dyDescent="0.25"/>
    <row r="202" ht="4.95" customHeight="1" x14ac:dyDescent="0.25"/>
    <row r="203" ht="4.95" customHeight="1" x14ac:dyDescent="0.25"/>
    <row r="204" ht="4.95" customHeight="1" x14ac:dyDescent="0.25"/>
    <row r="205" ht="4.95" customHeight="1" x14ac:dyDescent="0.25"/>
    <row r="206" ht="4.95" customHeight="1" x14ac:dyDescent="0.25"/>
    <row r="207" ht="4.95" customHeight="1" x14ac:dyDescent="0.25"/>
    <row r="208" ht="4.95" customHeight="1" x14ac:dyDescent="0.25"/>
    <row r="209" ht="4.95" customHeight="1" x14ac:dyDescent="0.25"/>
    <row r="210" ht="4.95" customHeight="1" x14ac:dyDescent="0.25"/>
    <row r="211" ht="4.95" customHeight="1" x14ac:dyDescent="0.25"/>
    <row r="212" ht="4.95" customHeight="1" x14ac:dyDescent="0.25"/>
    <row r="213" ht="4.95" customHeight="1" x14ac:dyDescent="0.25"/>
    <row r="214" ht="4.95" customHeight="1" x14ac:dyDescent="0.25"/>
    <row r="215" ht="4.95" customHeight="1" x14ac:dyDescent="0.25"/>
    <row r="216" ht="4.95" customHeight="1" x14ac:dyDescent="0.25"/>
    <row r="217" ht="4.95" customHeight="1" x14ac:dyDescent="0.25"/>
    <row r="218" ht="4.95" customHeight="1" x14ac:dyDescent="0.25"/>
    <row r="219" ht="4.95" customHeight="1" x14ac:dyDescent="0.25"/>
    <row r="220" ht="4.95" customHeight="1" x14ac:dyDescent="0.25"/>
    <row r="221" ht="4.95" customHeight="1" x14ac:dyDescent="0.25"/>
    <row r="222" ht="4.95" customHeight="1" x14ac:dyDescent="0.25"/>
    <row r="223" ht="4.95" customHeight="1" x14ac:dyDescent="0.25"/>
    <row r="224" ht="4.95" customHeight="1" x14ac:dyDescent="0.25"/>
    <row r="225" ht="4.95" customHeight="1" x14ac:dyDescent="0.25"/>
    <row r="226" ht="4.95" customHeight="1" x14ac:dyDescent="0.25"/>
    <row r="227" ht="4.95" customHeight="1" x14ac:dyDescent="0.25"/>
    <row r="228" ht="4.95" customHeight="1" x14ac:dyDescent="0.25"/>
    <row r="229" ht="4.95" customHeight="1" x14ac:dyDescent="0.25"/>
    <row r="230" ht="4.95" customHeight="1" x14ac:dyDescent="0.25"/>
    <row r="231" ht="4.95" customHeight="1" x14ac:dyDescent="0.25"/>
    <row r="232" ht="4.95" customHeight="1" x14ac:dyDescent="0.25"/>
    <row r="233" ht="4.95" customHeight="1" x14ac:dyDescent="0.25"/>
    <row r="234" ht="4.95" customHeight="1" x14ac:dyDescent="0.25"/>
    <row r="235" ht="4.95" customHeight="1" x14ac:dyDescent="0.25"/>
    <row r="236" ht="4.95" customHeight="1" x14ac:dyDescent="0.25"/>
    <row r="237" ht="4.95" customHeight="1" x14ac:dyDescent="0.25"/>
    <row r="238" ht="4.95" customHeight="1" x14ac:dyDescent="0.25"/>
    <row r="239" ht="4.95" customHeight="1" x14ac:dyDescent="0.25"/>
    <row r="240" ht="4.95" customHeight="1" x14ac:dyDescent="0.25"/>
    <row r="241" ht="4.95" customHeight="1" x14ac:dyDescent="0.25"/>
    <row r="242" ht="4.95" customHeight="1" x14ac:dyDescent="0.25"/>
    <row r="243" ht="4.95" customHeight="1" x14ac:dyDescent="0.25"/>
    <row r="244" ht="4.95" customHeight="1" x14ac:dyDescent="0.25"/>
    <row r="245" ht="4.95" customHeight="1" x14ac:dyDescent="0.25"/>
    <row r="246" ht="4.95" customHeight="1" x14ac:dyDescent="0.25"/>
    <row r="247" ht="4.95" customHeight="1" x14ac:dyDescent="0.25"/>
    <row r="248" ht="4.95" customHeight="1" x14ac:dyDescent="0.25"/>
    <row r="249" ht="4.95" customHeight="1" x14ac:dyDescent="0.25"/>
    <row r="250" ht="4.95" customHeight="1" x14ac:dyDescent="0.25"/>
    <row r="251" ht="4.95" customHeight="1" x14ac:dyDescent="0.25"/>
    <row r="252" ht="4.95" customHeight="1" x14ac:dyDescent="0.25"/>
    <row r="253" ht="4.95" customHeight="1" x14ac:dyDescent="0.25"/>
    <row r="254" ht="4.95" customHeight="1" x14ac:dyDescent="0.25"/>
    <row r="255" ht="4.95" customHeight="1" x14ac:dyDescent="0.25"/>
    <row r="256" ht="4.95" customHeight="1" x14ac:dyDescent="0.25"/>
    <row r="257" ht="4.95" customHeight="1" x14ac:dyDescent="0.25"/>
    <row r="258" ht="4.95" customHeight="1" x14ac:dyDescent="0.25"/>
    <row r="259" ht="4.95" customHeight="1" x14ac:dyDescent="0.25"/>
    <row r="260" ht="4.95" customHeight="1" x14ac:dyDescent="0.25"/>
    <row r="261" ht="4.95" customHeight="1" x14ac:dyDescent="0.25"/>
    <row r="262" ht="4.95" customHeight="1" x14ac:dyDescent="0.25"/>
    <row r="263" ht="4.95" customHeight="1" x14ac:dyDescent="0.25"/>
    <row r="264" ht="4.95" customHeight="1" x14ac:dyDescent="0.25"/>
    <row r="265" ht="4.95" customHeight="1" x14ac:dyDescent="0.25"/>
    <row r="266" ht="4.95" customHeight="1" x14ac:dyDescent="0.25"/>
    <row r="267" ht="4.95" customHeight="1" x14ac:dyDescent="0.25"/>
    <row r="268" ht="4.95" customHeight="1" x14ac:dyDescent="0.25"/>
    <row r="269" ht="4.95" customHeight="1" x14ac:dyDescent="0.25"/>
    <row r="270" ht="4.95" customHeight="1" x14ac:dyDescent="0.25"/>
    <row r="271" ht="4.95" customHeight="1" x14ac:dyDescent="0.25"/>
    <row r="272" ht="4.95" customHeight="1" x14ac:dyDescent="0.25"/>
    <row r="273" ht="4.95" customHeight="1" x14ac:dyDescent="0.25"/>
    <row r="274" ht="4.95" customHeight="1" x14ac:dyDescent="0.25"/>
    <row r="275" ht="4.95" customHeight="1" x14ac:dyDescent="0.25"/>
    <row r="276" ht="4.95" customHeight="1" x14ac:dyDescent="0.25"/>
    <row r="277" ht="4.95" customHeight="1" x14ac:dyDescent="0.25"/>
    <row r="278" ht="4.95" customHeight="1" x14ac:dyDescent="0.25"/>
    <row r="279" ht="4.95" customHeight="1" x14ac:dyDescent="0.25"/>
    <row r="280" ht="4.95" customHeight="1" x14ac:dyDescent="0.25"/>
    <row r="281" ht="4.95" customHeight="1" x14ac:dyDescent="0.25"/>
    <row r="282" ht="4.95" customHeight="1" x14ac:dyDescent="0.25"/>
    <row r="283" ht="4.95" customHeight="1" x14ac:dyDescent="0.25"/>
    <row r="284" ht="4.95" customHeight="1" x14ac:dyDescent="0.25"/>
    <row r="285" ht="4.95" customHeight="1" x14ac:dyDescent="0.25"/>
    <row r="286" ht="4.95" customHeight="1" x14ac:dyDescent="0.25"/>
    <row r="287" ht="4.95" customHeight="1" x14ac:dyDescent="0.25"/>
    <row r="288" ht="4.95" customHeight="1" x14ac:dyDescent="0.25"/>
    <row r="289" ht="4.95" customHeight="1" x14ac:dyDescent="0.25"/>
    <row r="290" ht="4.95" customHeight="1" x14ac:dyDescent="0.25"/>
    <row r="291" ht="4.95" customHeight="1" x14ac:dyDescent="0.25"/>
    <row r="292" ht="4.95" customHeight="1" x14ac:dyDescent="0.25"/>
    <row r="293" ht="4.95" customHeight="1" x14ac:dyDescent="0.25"/>
    <row r="294" ht="4.95" customHeight="1" x14ac:dyDescent="0.25"/>
    <row r="295" ht="4.95" customHeight="1" x14ac:dyDescent="0.25"/>
    <row r="296" ht="4.95" customHeight="1" x14ac:dyDescent="0.25"/>
    <row r="297" ht="4.95" customHeight="1" x14ac:dyDescent="0.25"/>
    <row r="298" ht="4.95" customHeight="1" x14ac:dyDescent="0.25"/>
    <row r="299" ht="4.95" customHeight="1" x14ac:dyDescent="0.25"/>
    <row r="300" ht="4.95" customHeight="1" x14ac:dyDescent="0.25"/>
    <row r="301" ht="4.95" customHeight="1" x14ac:dyDescent="0.25"/>
    <row r="302" ht="4.95" customHeight="1" x14ac:dyDescent="0.25"/>
    <row r="303" ht="4.95" customHeight="1" x14ac:dyDescent="0.25"/>
    <row r="304" ht="4.95" customHeight="1" x14ac:dyDescent="0.25"/>
    <row r="305" ht="4.95" customHeight="1" x14ac:dyDescent="0.25"/>
    <row r="306" ht="4.95" customHeight="1" x14ac:dyDescent="0.25"/>
    <row r="307" ht="4.95" customHeight="1" x14ac:dyDescent="0.25"/>
    <row r="308" ht="4.95" customHeight="1" x14ac:dyDescent="0.25"/>
    <row r="309" ht="4.95" customHeight="1" x14ac:dyDescent="0.25"/>
    <row r="310" ht="4.95" customHeight="1" x14ac:dyDescent="0.25"/>
    <row r="311" ht="4.95" customHeight="1" x14ac:dyDescent="0.25"/>
    <row r="312" ht="4.95" customHeight="1" x14ac:dyDescent="0.25"/>
    <row r="313" ht="4.95" customHeight="1" x14ac:dyDescent="0.25"/>
    <row r="314" ht="4.95" customHeight="1" x14ac:dyDescent="0.25"/>
    <row r="315" ht="4.95" customHeight="1" x14ac:dyDescent="0.25"/>
    <row r="316" ht="4.95" customHeight="1" x14ac:dyDescent="0.25"/>
    <row r="317" ht="4.95" customHeight="1" x14ac:dyDescent="0.25"/>
    <row r="318" ht="4.95" customHeight="1" x14ac:dyDescent="0.25"/>
    <row r="319" ht="4.95" customHeight="1" x14ac:dyDescent="0.25"/>
    <row r="320" ht="4.95" customHeight="1" x14ac:dyDescent="0.25"/>
    <row r="321" ht="4.95" customHeight="1" x14ac:dyDescent="0.25"/>
    <row r="322" ht="4.95" customHeight="1" x14ac:dyDescent="0.25"/>
    <row r="323" ht="4.95" customHeight="1" x14ac:dyDescent="0.25"/>
    <row r="324" ht="4.95" customHeight="1" x14ac:dyDescent="0.25"/>
    <row r="325" ht="4.95" customHeight="1" x14ac:dyDescent="0.25"/>
    <row r="326" ht="4.95" customHeight="1" x14ac:dyDescent="0.25"/>
    <row r="327" ht="4.95" customHeight="1" x14ac:dyDescent="0.25"/>
    <row r="328" ht="4.95" customHeight="1" x14ac:dyDescent="0.25"/>
    <row r="329" ht="4.95" customHeight="1" x14ac:dyDescent="0.25"/>
    <row r="330" ht="4.95" customHeight="1" x14ac:dyDescent="0.25"/>
    <row r="331" ht="4.95" customHeight="1" x14ac:dyDescent="0.25"/>
    <row r="332" ht="4.95" customHeight="1" x14ac:dyDescent="0.25"/>
    <row r="333" ht="4.95" customHeight="1" x14ac:dyDescent="0.25"/>
    <row r="334" ht="4.95" customHeight="1" x14ac:dyDescent="0.25"/>
    <row r="335" ht="4.95" customHeight="1" x14ac:dyDescent="0.25"/>
    <row r="336" ht="4.95" customHeight="1" x14ac:dyDescent="0.25"/>
    <row r="337" ht="4.95" customHeight="1" x14ac:dyDescent="0.25"/>
    <row r="338" ht="4.95" customHeight="1" x14ac:dyDescent="0.25"/>
    <row r="339" ht="4.95" customHeight="1" x14ac:dyDescent="0.25"/>
    <row r="340" ht="4.95" customHeight="1" x14ac:dyDescent="0.25"/>
    <row r="341" ht="4.95" customHeight="1" x14ac:dyDescent="0.25"/>
    <row r="342" ht="4.95" customHeight="1" x14ac:dyDescent="0.25"/>
    <row r="343" ht="4.95" customHeight="1" x14ac:dyDescent="0.25"/>
    <row r="344" ht="4.95" customHeight="1" x14ac:dyDescent="0.25"/>
    <row r="345" ht="4.95" customHeight="1" x14ac:dyDescent="0.25"/>
    <row r="346" ht="4.95" customHeight="1" x14ac:dyDescent="0.25"/>
    <row r="347" ht="4.95" customHeight="1" x14ac:dyDescent="0.25"/>
    <row r="348" ht="4.95" customHeight="1" x14ac:dyDescent="0.25"/>
    <row r="349" ht="4.95" customHeight="1" x14ac:dyDescent="0.25"/>
    <row r="350" ht="4.95" customHeight="1" x14ac:dyDescent="0.25"/>
    <row r="351" ht="4.95" customHeight="1" x14ac:dyDescent="0.25"/>
    <row r="352" ht="4.95" customHeight="1" x14ac:dyDescent="0.25"/>
    <row r="353" ht="4.95" customHeight="1" x14ac:dyDescent="0.25"/>
    <row r="354" ht="4.95" customHeight="1" x14ac:dyDescent="0.25"/>
    <row r="355" ht="4.95" customHeight="1" x14ac:dyDescent="0.25"/>
    <row r="356" ht="4.95" customHeight="1" x14ac:dyDescent="0.25"/>
    <row r="357" ht="4.95" customHeight="1" x14ac:dyDescent="0.25"/>
    <row r="358" ht="4.95" customHeight="1" x14ac:dyDescent="0.25"/>
    <row r="359" ht="4.95" customHeight="1" x14ac:dyDescent="0.25"/>
    <row r="360" ht="4.95" customHeight="1" x14ac:dyDescent="0.25"/>
    <row r="361" ht="4.95" customHeight="1" x14ac:dyDescent="0.25"/>
    <row r="362" ht="4.95" customHeight="1" x14ac:dyDescent="0.25"/>
    <row r="363" ht="4.95" customHeight="1" x14ac:dyDescent="0.25"/>
    <row r="364" ht="4.95" customHeight="1" x14ac:dyDescent="0.25"/>
    <row r="365" ht="4.95" customHeight="1" x14ac:dyDescent="0.25"/>
    <row r="366" ht="4.95" customHeight="1" x14ac:dyDescent="0.25"/>
    <row r="367" ht="4.95" customHeight="1" x14ac:dyDescent="0.25"/>
    <row r="368" ht="4.95" customHeight="1" x14ac:dyDescent="0.25"/>
    <row r="369" ht="4.95" customHeight="1" x14ac:dyDescent="0.25"/>
    <row r="370" ht="4.95" customHeight="1" x14ac:dyDescent="0.25"/>
    <row r="371" ht="4.95" customHeight="1" x14ac:dyDescent="0.25"/>
    <row r="372" ht="4.95" customHeight="1" x14ac:dyDescent="0.25"/>
    <row r="373" ht="4.95" customHeight="1" x14ac:dyDescent="0.25"/>
    <row r="374" ht="4.95" customHeight="1" x14ac:dyDescent="0.25"/>
    <row r="375" ht="4.95" customHeight="1" x14ac:dyDescent="0.25"/>
    <row r="376" ht="4.95" customHeight="1" x14ac:dyDescent="0.25"/>
    <row r="377" ht="4.95" customHeight="1" x14ac:dyDescent="0.25"/>
    <row r="378" ht="4.95" customHeight="1" x14ac:dyDescent="0.25"/>
    <row r="379" ht="4.95" customHeight="1" x14ac:dyDescent="0.25"/>
    <row r="380" ht="4.95" customHeight="1" x14ac:dyDescent="0.25"/>
    <row r="381" ht="4.95" customHeight="1" x14ac:dyDescent="0.25"/>
    <row r="382" ht="4.95" customHeight="1" x14ac:dyDescent="0.25"/>
    <row r="383" ht="4.95" customHeight="1" x14ac:dyDescent="0.25"/>
    <row r="384" ht="4.95" customHeight="1" x14ac:dyDescent="0.25"/>
    <row r="385" ht="4.95" customHeight="1" x14ac:dyDescent="0.25"/>
    <row r="386" ht="4.95" customHeight="1" x14ac:dyDescent="0.25"/>
    <row r="387" ht="4.95" customHeight="1" x14ac:dyDescent="0.25"/>
    <row r="388" ht="4.95" customHeight="1" x14ac:dyDescent="0.25"/>
    <row r="389" ht="4.95" customHeight="1" x14ac:dyDescent="0.25"/>
    <row r="390" ht="4.95" customHeight="1" x14ac:dyDescent="0.25"/>
    <row r="391" ht="4.95" customHeight="1" x14ac:dyDescent="0.25"/>
    <row r="392" ht="4.95" customHeight="1" x14ac:dyDescent="0.25"/>
    <row r="393" ht="4.95" customHeight="1" x14ac:dyDescent="0.25"/>
    <row r="394" ht="4.95" customHeight="1" x14ac:dyDescent="0.25"/>
    <row r="395" ht="4.95" customHeight="1" x14ac:dyDescent="0.25"/>
    <row r="396" ht="4.95" customHeight="1" x14ac:dyDescent="0.25"/>
    <row r="397" ht="4.95" customHeight="1" x14ac:dyDescent="0.25"/>
    <row r="398" ht="4.95" customHeight="1" x14ac:dyDescent="0.25"/>
    <row r="399" ht="4.95" customHeight="1" x14ac:dyDescent="0.25"/>
    <row r="400" ht="4.95" customHeight="1" x14ac:dyDescent="0.25"/>
    <row r="401" ht="4.95" customHeight="1" x14ac:dyDescent="0.25"/>
    <row r="402" ht="4.95" customHeight="1" x14ac:dyDescent="0.25"/>
    <row r="403" ht="4.95" customHeight="1" x14ac:dyDescent="0.25"/>
    <row r="404" ht="4.95" customHeight="1" x14ac:dyDescent="0.25"/>
    <row r="405" ht="4.95" customHeight="1" x14ac:dyDescent="0.25"/>
    <row r="406" ht="4.95" customHeight="1" x14ac:dyDescent="0.25"/>
    <row r="407" ht="4.95" customHeight="1" x14ac:dyDescent="0.25"/>
    <row r="408" ht="4.95" customHeight="1" x14ac:dyDescent="0.25"/>
    <row r="409" ht="4.95" customHeight="1" x14ac:dyDescent="0.25"/>
    <row r="410" ht="4.95" customHeight="1" x14ac:dyDescent="0.25"/>
    <row r="411" ht="4.95" customHeight="1" x14ac:dyDescent="0.25"/>
    <row r="412" ht="4.95" customHeight="1" x14ac:dyDescent="0.25"/>
    <row r="413" ht="4.95" customHeight="1" x14ac:dyDescent="0.25"/>
    <row r="414" ht="4.95" customHeight="1" x14ac:dyDescent="0.25"/>
    <row r="415" ht="4.95" customHeight="1" x14ac:dyDescent="0.25"/>
    <row r="416" ht="4.95" customHeight="1" x14ac:dyDescent="0.25"/>
    <row r="417" ht="4.95" customHeight="1" x14ac:dyDescent="0.25"/>
    <row r="418" ht="4.95" customHeight="1" x14ac:dyDescent="0.25"/>
    <row r="419" ht="4.95" customHeight="1" x14ac:dyDescent="0.25"/>
    <row r="420" ht="4.95" customHeight="1" x14ac:dyDescent="0.25"/>
    <row r="421" ht="4.95" customHeight="1" x14ac:dyDescent="0.25"/>
    <row r="422" ht="4.95" customHeight="1" x14ac:dyDescent="0.25"/>
    <row r="423" ht="4.95" customHeight="1" x14ac:dyDescent="0.25"/>
    <row r="424" ht="4.95" customHeight="1" x14ac:dyDescent="0.25"/>
    <row r="425" ht="4.95" customHeight="1" x14ac:dyDescent="0.25"/>
    <row r="426" ht="4.95" customHeight="1" x14ac:dyDescent="0.25"/>
    <row r="427" ht="4.95" customHeight="1" x14ac:dyDescent="0.25"/>
    <row r="428" ht="4.95" customHeight="1" x14ac:dyDescent="0.25"/>
    <row r="429" ht="4.95" customHeight="1" x14ac:dyDescent="0.25"/>
    <row r="430" ht="4.95" customHeight="1" x14ac:dyDescent="0.25"/>
    <row r="431" ht="4.95" customHeight="1" x14ac:dyDescent="0.25"/>
    <row r="432" ht="4.95" customHeight="1" x14ac:dyDescent="0.25"/>
    <row r="433" ht="4.95" customHeight="1" x14ac:dyDescent="0.25"/>
    <row r="434" ht="4.95" customHeight="1" x14ac:dyDescent="0.25"/>
    <row r="435" ht="4.95" customHeight="1" x14ac:dyDescent="0.25"/>
    <row r="436" ht="4.95" customHeight="1" x14ac:dyDescent="0.25"/>
    <row r="437" ht="4.95" customHeight="1" x14ac:dyDescent="0.25"/>
    <row r="438" ht="4.95" customHeight="1" x14ac:dyDescent="0.25"/>
    <row r="439" ht="4.95" customHeight="1" x14ac:dyDescent="0.25"/>
    <row r="440" ht="4.95" customHeight="1" x14ac:dyDescent="0.25"/>
    <row r="441" ht="4.95" customHeight="1" x14ac:dyDescent="0.25"/>
    <row r="442" ht="4.95" customHeight="1" x14ac:dyDescent="0.25"/>
    <row r="443" ht="4.95" customHeight="1" x14ac:dyDescent="0.25"/>
    <row r="444" ht="4.95" customHeight="1" x14ac:dyDescent="0.25"/>
    <row r="445" ht="4.95" customHeight="1" x14ac:dyDescent="0.25"/>
    <row r="446" ht="4.95" customHeight="1" x14ac:dyDescent="0.25"/>
    <row r="447" ht="4.95" customHeight="1" x14ac:dyDescent="0.25"/>
    <row r="448" ht="4.95" customHeight="1" x14ac:dyDescent="0.25"/>
    <row r="449" ht="4.95" customHeight="1" x14ac:dyDescent="0.25"/>
    <row r="450" ht="4.95" customHeight="1" x14ac:dyDescent="0.25"/>
    <row r="451" ht="4.95" customHeight="1" x14ac:dyDescent="0.25"/>
    <row r="452" ht="4.95" customHeight="1" x14ac:dyDescent="0.25"/>
    <row r="453" ht="4.95" customHeight="1" x14ac:dyDescent="0.25"/>
    <row r="454" ht="4.95" customHeight="1" x14ac:dyDescent="0.25"/>
    <row r="455" ht="4.95" customHeight="1" x14ac:dyDescent="0.25"/>
    <row r="456" ht="4.95" customHeight="1" x14ac:dyDescent="0.25"/>
    <row r="457" ht="4.95" customHeight="1" x14ac:dyDescent="0.25"/>
    <row r="458" ht="4.95" customHeight="1" x14ac:dyDescent="0.25"/>
    <row r="459" ht="4.95" customHeight="1" x14ac:dyDescent="0.25"/>
    <row r="460" ht="4.95" customHeight="1" x14ac:dyDescent="0.25"/>
    <row r="461" ht="4.95" customHeight="1" x14ac:dyDescent="0.25"/>
    <row r="462" ht="4.95" customHeight="1" x14ac:dyDescent="0.25"/>
    <row r="463" ht="4.95" customHeight="1" x14ac:dyDescent="0.25"/>
    <row r="464" ht="4.95" customHeight="1" x14ac:dyDescent="0.25"/>
    <row r="465" ht="4.95" customHeight="1" x14ac:dyDescent="0.25"/>
    <row r="466" ht="4.95" customHeight="1" x14ac:dyDescent="0.25"/>
    <row r="467" ht="4.95" customHeight="1" x14ac:dyDescent="0.25"/>
    <row r="468" ht="4.95" customHeight="1" x14ac:dyDescent="0.25"/>
    <row r="469" ht="4.95" customHeight="1" x14ac:dyDescent="0.25"/>
    <row r="470" ht="4.95" customHeight="1" x14ac:dyDescent="0.25"/>
    <row r="471" ht="4.95" customHeight="1" x14ac:dyDescent="0.25"/>
    <row r="472" ht="4.95" customHeight="1" x14ac:dyDescent="0.25"/>
    <row r="473" ht="4.95" customHeight="1" x14ac:dyDescent="0.25"/>
    <row r="474" ht="4.95" customHeight="1" x14ac:dyDescent="0.25"/>
    <row r="475" ht="4.95" customHeight="1" x14ac:dyDescent="0.25"/>
    <row r="476" ht="4.95" customHeight="1" x14ac:dyDescent="0.25"/>
    <row r="477" ht="4.95" customHeight="1" x14ac:dyDescent="0.25"/>
    <row r="478" ht="4.95" customHeight="1" x14ac:dyDescent="0.25"/>
    <row r="479" ht="4.95" customHeight="1" x14ac:dyDescent="0.25"/>
    <row r="480" ht="4.95" customHeight="1" x14ac:dyDescent="0.25"/>
    <row r="481" ht="4.95" customHeight="1" x14ac:dyDescent="0.25"/>
  </sheetData>
  <sheetProtection algorithmName="SHA-512" hashValue="wx+33avTG008jxVhmLnGfuY9nABiazwsEykZmXoUUDev6emHe7r7Y8xx+RWYl4JF3JbdYl2M6uz8uMYm/9DiZw==" saltValue="UDK7Dx9iBdYSJaJN/imF/w==" spinCount="100000" sheet="1" objects="1" scenarios="1"/>
  <mergeCells count="21">
    <mergeCell ref="AI18:AL20"/>
    <mergeCell ref="AI21:AL23"/>
    <mergeCell ref="H5:AM15"/>
    <mergeCell ref="AH2:AM3"/>
    <mergeCell ref="AG18:AH23"/>
    <mergeCell ref="X18:Y23"/>
    <mergeCell ref="Z18:AC20"/>
    <mergeCell ref="Z21:AC23"/>
    <mergeCell ref="F25:G33"/>
    <mergeCell ref="U29:AL31"/>
    <mergeCell ref="U32:AL33"/>
    <mergeCell ref="Q29:T33"/>
    <mergeCell ref="Q25:AL28"/>
    <mergeCell ref="M25:O33"/>
    <mergeCell ref="H25:L33"/>
    <mergeCell ref="F18:G23"/>
    <mergeCell ref="H18:K20"/>
    <mergeCell ref="H21:K23"/>
    <mergeCell ref="O18:P23"/>
    <mergeCell ref="Q18:T20"/>
    <mergeCell ref="Q21:T23"/>
  </mergeCells>
  <hyperlinks>
    <hyperlink ref="AH2" r:id="rId1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'Calculator parameters'!$B$3:$B$15</xm:f>
          </x14:formula1>
          <xm:sqref>Z21</xm:sqref>
        </x14:dataValidation>
        <x14:dataValidation type="list" allowBlank="1" showInputMessage="1" showErrorMessage="1">
          <x14:formula1>
            <xm:f>'Calculator parameters'!$D$3:$D$5</xm:f>
          </x14:formula1>
          <xm:sqref>AI21</xm:sqref>
        </x14:dataValidation>
        <x14:dataValidation type="list" allowBlank="1" showInputMessage="1" showErrorMessage="1">
          <x14:formula1>
            <xm:f>'Calculator parameters'!$C$3:$C$4</xm:f>
          </x14:formula1>
          <xm:sqref>Q21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C4E9"/>
  </sheetPr>
  <dimension ref="A1:AQ485"/>
  <sheetViews>
    <sheetView showGridLines="0" zoomScaleNormal="100" workbookViewId="0">
      <selection activeCell="G15" sqref="G15"/>
    </sheetView>
  </sheetViews>
  <sheetFormatPr baseColWidth="10" defaultColWidth="10.88671875" defaultRowHeight="13.8" x14ac:dyDescent="0.25"/>
  <cols>
    <col min="1" max="1" width="3.6640625" style="7" customWidth="1"/>
    <col min="2" max="5" width="4.6640625" style="8" customWidth="1"/>
    <col min="6" max="6" width="3.6640625" style="7" customWidth="1"/>
    <col min="7" max="11" width="4.6640625" style="7" customWidth="1"/>
    <col min="12" max="12" width="2.6640625" style="7" customWidth="1"/>
    <col min="13" max="16" width="4.6640625" style="7" customWidth="1"/>
    <col min="17" max="17" width="2.6640625" style="7" customWidth="1"/>
    <col min="18" max="21" width="4.6640625" style="7" customWidth="1"/>
    <col min="22" max="22" width="2.6640625" style="7" customWidth="1"/>
    <col min="23" max="26" width="4.6640625" style="7" customWidth="1"/>
    <col min="27" max="27" width="2.6640625" style="7" customWidth="1"/>
    <col min="28" max="28" width="4.6640625" style="7" customWidth="1"/>
    <col min="29" max="31" width="5.6640625" style="7" customWidth="1"/>
    <col min="32" max="32" width="2.6640625" style="7" customWidth="1"/>
    <col min="33" max="122" width="5.6640625" style="7" customWidth="1"/>
    <col min="123" max="16384" width="10.88671875" style="7"/>
  </cols>
  <sheetData>
    <row r="1" spans="1:43" x14ac:dyDescent="0.25">
      <c r="A1" s="34"/>
      <c r="B1" s="34"/>
      <c r="C1" s="34"/>
      <c r="D1" s="34"/>
      <c r="E1" s="34"/>
    </row>
    <row r="2" spans="1:43" ht="14.25" customHeight="1" x14ac:dyDescent="0.25">
      <c r="A2" s="34"/>
      <c r="B2" s="34"/>
      <c r="C2" s="34"/>
      <c r="D2" s="34"/>
      <c r="E2" s="34"/>
      <c r="AG2" s="88" t="s">
        <v>5</v>
      </c>
      <c r="AH2" s="89"/>
      <c r="AI2" s="89"/>
      <c r="AJ2" s="89"/>
      <c r="AK2" s="103"/>
      <c r="AL2" s="55"/>
    </row>
    <row r="3" spans="1:43" ht="13.8" customHeight="1" x14ac:dyDescent="0.25">
      <c r="A3" s="34"/>
      <c r="B3" s="34"/>
      <c r="C3" s="34"/>
      <c r="D3" s="34"/>
      <c r="E3" s="34"/>
      <c r="AG3" s="91"/>
      <c r="AH3" s="92"/>
      <c r="AI3" s="92"/>
      <c r="AJ3" s="92"/>
      <c r="AK3" s="104"/>
      <c r="AL3" s="55"/>
    </row>
    <row r="4" spans="1:43" x14ac:dyDescent="0.25">
      <c r="A4" s="34"/>
      <c r="B4" s="34"/>
      <c r="C4" s="34"/>
      <c r="D4" s="34"/>
      <c r="E4" s="34"/>
      <c r="AL4" s="16"/>
    </row>
    <row r="5" spans="1:43" ht="14.25" customHeight="1" x14ac:dyDescent="0.25">
      <c r="A5" s="34"/>
      <c r="B5" s="34"/>
      <c r="C5" s="34"/>
      <c r="D5" s="34"/>
      <c r="E5" s="34"/>
      <c r="F5" s="22"/>
      <c r="G5" s="23"/>
      <c r="H5" s="106" t="s">
        <v>29</v>
      </c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7"/>
    </row>
    <row r="6" spans="1:43" ht="13.95" customHeight="1" x14ac:dyDescent="0.25">
      <c r="A6" s="34"/>
      <c r="B6" s="34"/>
      <c r="C6" s="34"/>
      <c r="D6" s="34"/>
      <c r="E6" s="34"/>
      <c r="F6" s="24"/>
      <c r="G6" s="25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9"/>
    </row>
    <row r="7" spans="1:43" ht="13.95" customHeight="1" x14ac:dyDescent="0.25">
      <c r="A7" s="34"/>
      <c r="B7" s="34"/>
      <c r="C7" s="34"/>
      <c r="D7" s="34"/>
      <c r="E7" s="34"/>
      <c r="F7" s="24"/>
      <c r="G7" s="25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9"/>
    </row>
    <row r="8" spans="1:43" ht="13.95" customHeight="1" x14ac:dyDescent="0.25">
      <c r="A8" s="34"/>
      <c r="B8" s="34"/>
      <c r="C8" s="34"/>
      <c r="D8" s="34"/>
      <c r="E8" s="34"/>
      <c r="F8" s="24"/>
      <c r="G8" s="25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9"/>
    </row>
    <row r="9" spans="1:43" ht="13.95" customHeight="1" x14ac:dyDescent="0.25">
      <c r="A9" s="34"/>
      <c r="B9" s="34"/>
      <c r="C9" s="34"/>
      <c r="D9" s="34"/>
      <c r="E9" s="34"/>
      <c r="F9" s="24"/>
      <c r="G9" s="25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9"/>
    </row>
    <row r="10" spans="1:43" ht="13.95" customHeight="1" x14ac:dyDescent="0.25">
      <c r="A10" s="34"/>
      <c r="B10" s="34"/>
      <c r="C10" s="34"/>
      <c r="D10" s="34"/>
      <c r="E10" s="34"/>
      <c r="F10" s="24"/>
      <c r="G10" s="25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9"/>
    </row>
    <row r="11" spans="1:43" ht="13.95" customHeight="1" x14ac:dyDescent="0.25">
      <c r="A11" s="34"/>
      <c r="B11" s="34"/>
      <c r="C11" s="34"/>
      <c r="D11" s="34"/>
      <c r="E11" s="34"/>
      <c r="F11" s="24"/>
      <c r="G11" s="25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9"/>
    </row>
    <row r="12" spans="1:43" ht="13.95" customHeight="1" x14ac:dyDescent="0.25">
      <c r="A12" s="34"/>
      <c r="B12" s="34"/>
      <c r="C12" s="34"/>
      <c r="D12" s="34"/>
      <c r="E12" s="34"/>
      <c r="F12" s="24"/>
      <c r="G12" s="25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9"/>
    </row>
    <row r="13" spans="1:43" x14ac:dyDescent="0.25">
      <c r="A13" s="34"/>
      <c r="B13" s="34"/>
      <c r="C13" s="34"/>
      <c r="D13" s="34"/>
      <c r="E13" s="34"/>
      <c r="F13" s="26"/>
      <c r="G13" s="33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1"/>
    </row>
    <row r="14" spans="1:43" x14ac:dyDescent="0.25">
      <c r="A14" s="34"/>
      <c r="B14" s="34"/>
      <c r="C14" s="34"/>
      <c r="D14" s="34"/>
      <c r="E14" s="3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</row>
    <row r="15" spans="1:43" ht="15" customHeight="1" x14ac:dyDescent="0.25">
      <c r="A15" s="34"/>
      <c r="B15" s="34"/>
      <c r="C15" s="34"/>
      <c r="D15" s="34"/>
      <c r="E15" s="34"/>
      <c r="F15" s="11"/>
      <c r="G15" s="11"/>
      <c r="H15" s="20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7"/>
      <c r="AM15" s="9"/>
    </row>
    <row r="16" spans="1:43" ht="15" customHeight="1" x14ac:dyDescent="0.25">
      <c r="A16" s="34"/>
      <c r="B16" s="34"/>
      <c r="C16" s="34"/>
      <c r="D16" s="34"/>
      <c r="E16" s="34"/>
      <c r="F16" s="56" t="s">
        <v>3</v>
      </c>
      <c r="G16" s="56"/>
      <c r="H16" s="57" t="s">
        <v>19</v>
      </c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10"/>
      <c r="AL16" s="42"/>
      <c r="AM16" s="42"/>
      <c r="AN16" s="42"/>
      <c r="AO16" s="42"/>
      <c r="AP16" s="42"/>
      <c r="AQ16" s="42"/>
    </row>
    <row r="17" spans="1:43" ht="15" customHeight="1" x14ac:dyDescent="0.25">
      <c r="A17" s="34"/>
      <c r="B17" s="34"/>
      <c r="C17" s="34"/>
      <c r="D17" s="34"/>
      <c r="E17" s="34"/>
      <c r="F17" s="56"/>
      <c r="G17" s="5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10"/>
      <c r="AL17" s="42"/>
      <c r="AM17" s="42"/>
      <c r="AN17" s="42"/>
      <c r="AO17" s="42"/>
      <c r="AP17" s="42"/>
      <c r="AQ17" s="42"/>
    </row>
    <row r="18" spans="1:43" ht="15" customHeight="1" x14ac:dyDescent="0.25">
      <c r="A18" s="34"/>
      <c r="B18" s="34"/>
      <c r="C18" s="34"/>
      <c r="D18" s="34"/>
      <c r="E18" s="34"/>
      <c r="F18" s="56"/>
      <c r="G18" s="56"/>
      <c r="H18" s="97">
        <v>2</v>
      </c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10"/>
      <c r="AL18" s="42"/>
      <c r="AM18" s="42"/>
      <c r="AN18" s="42"/>
      <c r="AO18" s="42"/>
      <c r="AP18" s="42"/>
      <c r="AQ18" s="42"/>
    </row>
    <row r="19" spans="1:43" ht="15" customHeight="1" x14ac:dyDescent="0.25">
      <c r="A19" s="34"/>
      <c r="B19" s="34"/>
      <c r="C19" s="34"/>
      <c r="D19" s="34"/>
      <c r="E19" s="34"/>
      <c r="F19" s="56"/>
      <c r="G19" s="56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10"/>
      <c r="AL19" s="42"/>
      <c r="AM19" s="42"/>
      <c r="AN19" s="42"/>
      <c r="AO19" s="42"/>
      <c r="AP19" s="42"/>
      <c r="AQ19" s="42"/>
    </row>
    <row r="20" spans="1:43" ht="15" customHeight="1" x14ac:dyDescent="0.25">
      <c r="A20" s="34"/>
      <c r="B20" s="34"/>
      <c r="C20" s="34"/>
      <c r="D20" s="34"/>
      <c r="E20" s="34"/>
      <c r="F20" s="11"/>
      <c r="G20" s="10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0"/>
      <c r="AL20" s="42"/>
      <c r="AM20" s="42"/>
      <c r="AN20" s="42"/>
      <c r="AO20" s="42"/>
      <c r="AP20" s="42"/>
      <c r="AQ20" s="42"/>
    </row>
    <row r="21" spans="1:43" ht="15" customHeight="1" x14ac:dyDescent="0.4">
      <c r="A21" s="34"/>
      <c r="B21" s="34"/>
      <c r="C21" s="34"/>
      <c r="D21" s="34"/>
      <c r="E21" s="34"/>
      <c r="F21" s="11"/>
      <c r="G21" s="1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12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10"/>
      <c r="AL21" s="42"/>
      <c r="AM21" s="42"/>
      <c r="AN21" s="42"/>
      <c r="AO21" s="42"/>
      <c r="AP21" s="42"/>
      <c r="AQ21" s="42"/>
    </row>
    <row r="22" spans="1:43" ht="15" customHeight="1" x14ac:dyDescent="0.25">
      <c r="A22" s="34"/>
      <c r="B22" s="34"/>
      <c r="C22" s="34"/>
      <c r="D22" s="34"/>
      <c r="E22" s="34"/>
      <c r="F22" s="56" t="s">
        <v>4</v>
      </c>
      <c r="G22" s="56"/>
      <c r="H22" s="57" t="s">
        <v>20</v>
      </c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10"/>
      <c r="AL22" s="18"/>
      <c r="AM22" s="9"/>
    </row>
    <row r="23" spans="1:43" ht="15" customHeight="1" x14ac:dyDescent="0.25">
      <c r="A23" s="34"/>
      <c r="B23" s="34"/>
      <c r="C23" s="34"/>
      <c r="D23" s="34"/>
      <c r="E23" s="34"/>
      <c r="F23" s="56"/>
      <c r="G23" s="5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10"/>
      <c r="AL23" s="18"/>
      <c r="AM23" s="9"/>
    </row>
    <row r="24" spans="1:43" ht="15" customHeight="1" x14ac:dyDescent="0.25">
      <c r="A24" s="34"/>
      <c r="B24" s="34"/>
      <c r="C24" s="34"/>
      <c r="D24" s="34"/>
      <c r="E24" s="34"/>
      <c r="F24" s="56"/>
      <c r="G24" s="56"/>
      <c r="H24" s="97">
        <v>5</v>
      </c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10"/>
      <c r="AL24" s="18"/>
      <c r="AM24" s="9"/>
    </row>
    <row r="25" spans="1:43" ht="15" customHeight="1" x14ac:dyDescent="0.25">
      <c r="A25" s="34"/>
      <c r="B25" s="34"/>
      <c r="C25" s="34"/>
      <c r="D25" s="34"/>
      <c r="E25" s="34"/>
      <c r="F25" s="56"/>
      <c r="G25" s="56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10"/>
      <c r="AL25" s="18"/>
      <c r="AM25" s="9"/>
    </row>
    <row r="26" spans="1:43" ht="15" customHeight="1" x14ac:dyDescent="0.25">
      <c r="A26" s="34"/>
      <c r="B26" s="34"/>
      <c r="C26" s="34"/>
      <c r="D26" s="34"/>
      <c r="E26" s="34"/>
      <c r="F26" s="1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8"/>
      <c r="AM26" s="9"/>
    </row>
    <row r="27" spans="1:43" ht="15" customHeight="1" x14ac:dyDescent="0.25">
      <c r="A27" s="34"/>
      <c r="B27" s="34"/>
      <c r="C27" s="34"/>
      <c r="D27" s="34"/>
      <c r="E27" s="34"/>
      <c r="F27" s="11"/>
      <c r="G27" s="10"/>
      <c r="H27" s="98" t="s">
        <v>21</v>
      </c>
      <c r="I27" s="98"/>
      <c r="J27" s="98"/>
      <c r="K27" s="98"/>
      <c r="L27" s="10"/>
      <c r="M27" s="99" t="s">
        <v>22</v>
      </c>
      <c r="N27" s="98"/>
      <c r="O27" s="98"/>
      <c r="P27" s="98"/>
      <c r="Q27" s="10"/>
      <c r="R27" s="99" t="s">
        <v>24</v>
      </c>
      <c r="S27" s="98"/>
      <c r="T27" s="98"/>
      <c r="U27" s="98"/>
      <c r="V27" s="10"/>
      <c r="W27" s="99" t="s">
        <v>23</v>
      </c>
      <c r="X27" s="98"/>
      <c r="Y27" s="98"/>
      <c r="Z27" s="98"/>
      <c r="AA27" s="10"/>
      <c r="AB27" s="99" t="s">
        <v>25</v>
      </c>
      <c r="AC27" s="98"/>
      <c r="AD27" s="98"/>
      <c r="AE27" s="98"/>
      <c r="AF27" s="10"/>
      <c r="AG27" s="98" t="s">
        <v>26</v>
      </c>
      <c r="AH27" s="98"/>
      <c r="AI27" s="98"/>
      <c r="AJ27" s="98"/>
      <c r="AK27" s="10"/>
      <c r="AL27" s="18"/>
      <c r="AM27" s="9"/>
    </row>
    <row r="28" spans="1:43" ht="15" customHeight="1" x14ac:dyDescent="0.25">
      <c r="A28" s="34"/>
      <c r="B28" s="34"/>
      <c r="C28" s="34"/>
      <c r="D28" s="34"/>
      <c r="E28" s="34"/>
      <c r="F28" s="11"/>
      <c r="G28" s="10"/>
      <c r="H28" s="98"/>
      <c r="I28" s="98"/>
      <c r="J28" s="98"/>
      <c r="K28" s="98"/>
      <c r="L28" s="10"/>
      <c r="M28" s="98"/>
      <c r="N28" s="98"/>
      <c r="O28" s="98"/>
      <c r="P28" s="98"/>
      <c r="Q28" s="10"/>
      <c r="R28" s="98"/>
      <c r="S28" s="98"/>
      <c r="T28" s="98"/>
      <c r="U28" s="98"/>
      <c r="V28" s="10"/>
      <c r="W28" s="98"/>
      <c r="X28" s="98"/>
      <c r="Y28" s="98"/>
      <c r="Z28" s="98"/>
      <c r="AA28" s="10"/>
      <c r="AB28" s="98"/>
      <c r="AC28" s="98"/>
      <c r="AD28" s="98"/>
      <c r="AE28" s="98"/>
      <c r="AF28" s="10"/>
      <c r="AG28" s="98"/>
      <c r="AH28" s="98"/>
      <c r="AI28" s="98"/>
      <c r="AJ28" s="98"/>
      <c r="AK28" s="10"/>
      <c r="AL28" s="18"/>
      <c r="AM28" s="9"/>
    </row>
    <row r="29" spans="1:43" ht="29.85" customHeight="1" x14ac:dyDescent="0.25">
      <c r="A29" s="34"/>
      <c r="B29" s="34"/>
      <c r="C29" s="34"/>
      <c r="D29" s="34"/>
      <c r="E29" s="34"/>
      <c r="F29" s="11"/>
      <c r="G29" s="10"/>
      <c r="H29" s="98"/>
      <c r="I29" s="98"/>
      <c r="J29" s="98"/>
      <c r="K29" s="98"/>
      <c r="L29" s="10"/>
      <c r="M29" s="98"/>
      <c r="N29" s="98"/>
      <c r="O29" s="98"/>
      <c r="P29" s="98"/>
      <c r="Q29" s="10"/>
      <c r="R29" s="98"/>
      <c r="S29" s="98"/>
      <c r="T29" s="98"/>
      <c r="U29" s="98"/>
      <c r="V29" s="10"/>
      <c r="W29" s="98"/>
      <c r="X29" s="98"/>
      <c r="Y29" s="98"/>
      <c r="Z29" s="98"/>
      <c r="AA29" s="10"/>
      <c r="AB29" s="98"/>
      <c r="AC29" s="98"/>
      <c r="AD29" s="98"/>
      <c r="AE29" s="98"/>
      <c r="AF29" s="10"/>
      <c r="AG29" s="98"/>
      <c r="AH29" s="98"/>
      <c r="AI29" s="98"/>
      <c r="AJ29" s="98"/>
      <c r="AK29" s="10"/>
      <c r="AL29" s="18"/>
      <c r="AM29" s="9"/>
    </row>
    <row r="30" spans="1:43" ht="15" customHeight="1" x14ac:dyDescent="0.4">
      <c r="A30" s="34"/>
      <c r="B30" s="34"/>
      <c r="C30" s="34"/>
      <c r="D30" s="34"/>
      <c r="E30" s="34"/>
      <c r="F30" s="56" t="s">
        <v>2</v>
      </c>
      <c r="G30" s="95"/>
      <c r="H30" s="102">
        <f xml:space="preserve"> IF(H24&lt;2, "☹️",H18 * (H24/2))</f>
        <v>5</v>
      </c>
      <c r="I30" s="102"/>
      <c r="J30" s="102"/>
      <c r="K30" s="102"/>
      <c r="L30" s="13"/>
      <c r="M30" s="105">
        <f xml:space="preserve"> IF(H24&lt;0.5, "☹️",H18 * (H24/0.5))</f>
        <v>20</v>
      </c>
      <c r="N30" s="105"/>
      <c r="O30" s="105"/>
      <c r="P30" s="105"/>
      <c r="Q30" s="13"/>
      <c r="R30" s="102">
        <f xml:space="preserve"> IF(H24&lt;2, "☹️",H18 * (H24/2))</f>
        <v>5</v>
      </c>
      <c r="S30" s="102"/>
      <c r="T30" s="102"/>
      <c r="U30" s="102"/>
      <c r="V30" s="13"/>
      <c r="W30" s="101">
        <f xml:space="preserve"> IF(H24&lt;2, "☹️",H18 * (H24/2))</f>
        <v>5</v>
      </c>
      <c r="X30" s="101"/>
      <c r="Y30" s="101"/>
      <c r="Z30" s="101"/>
      <c r="AA30" s="13"/>
      <c r="AB30" s="101">
        <f xml:space="preserve"> IF(H24&lt;0.05, "☹️",H18 * (H24/0.05))</f>
        <v>200</v>
      </c>
      <c r="AC30" s="101"/>
      <c r="AD30" s="101"/>
      <c r="AE30" s="101"/>
      <c r="AF30" s="13"/>
      <c r="AG30" s="101">
        <f xml:space="preserve"> IF(H24&lt;5, "☹️",H18 * (H24/5))</f>
        <v>2</v>
      </c>
      <c r="AH30" s="101"/>
      <c r="AI30" s="101"/>
      <c r="AJ30" s="101"/>
      <c r="AK30" s="10"/>
      <c r="AL30" s="18"/>
      <c r="AM30" s="9"/>
    </row>
    <row r="31" spans="1:43" ht="15" customHeight="1" x14ac:dyDescent="0.4">
      <c r="A31" s="34"/>
      <c r="B31" s="34"/>
      <c r="C31" s="34"/>
      <c r="D31" s="34"/>
      <c r="E31" s="34"/>
      <c r="F31" s="95"/>
      <c r="G31" s="95"/>
      <c r="H31" s="102"/>
      <c r="I31" s="102"/>
      <c r="J31" s="102"/>
      <c r="K31" s="102"/>
      <c r="L31" s="13"/>
      <c r="M31" s="105"/>
      <c r="N31" s="105"/>
      <c r="O31" s="105"/>
      <c r="P31" s="105"/>
      <c r="Q31" s="13"/>
      <c r="R31" s="102"/>
      <c r="S31" s="102"/>
      <c r="T31" s="102"/>
      <c r="U31" s="102"/>
      <c r="V31" s="13"/>
      <c r="W31" s="101"/>
      <c r="X31" s="101"/>
      <c r="Y31" s="101"/>
      <c r="Z31" s="101"/>
      <c r="AA31" s="13"/>
      <c r="AB31" s="101"/>
      <c r="AC31" s="101"/>
      <c r="AD31" s="101"/>
      <c r="AE31" s="101"/>
      <c r="AF31" s="13"/>
      <c r="AG31" s="101"/>
      <c r="AH31" s="101"/>
      <c r="AI31" s="101"/>
      <c r="AJ31" s="101"/>
      <c r="AK31" s="10"/>
      <c r="AL31" s="18"/>
      <c r="AM31" s="9"/>
    </row>
    <row r="32" spans="1:43" ht="15" customHeight="1" x14ac:dyDescent="0.4">
      <c r="A32" s="34"/>
      <c r="B32" s="34"/>
      <c r="C32" s="34"/>
      <c r="D32" s="34"/>
      <c r="E32" s="34"/>
      <c r="F32" s="95"/>
      <c r="G32" s="95"/>
      <c r="H32" s="102"/>
      <c r="I32" s="102"/>
      <c r="J32" s="102"/>
      <c r="K32" s="102"/>
      <c r="L32" s="13"/>
      <c r="M32" s="105"/>
      <c r="N32" s="105"/>
      <c r="O32" s="105"/>
      <c r="P32" s="105"/>
      <c r="Q32" s="13"/>
      <c r="R32" s="102"/>
      <c r="S32" s="102"/>
      <c r="T32" s="102"/>
      <c r="U32" s="102"/>
      <c r="V32" s="13"/>
      <c r="W32" s="101"/>
      <c r="X32" s="101"/>
      <c r="Y32" s="101"/>
      <c r="Z32" s="101"/>
      <c r="AA32" s="13"/>
      <c r="AB32" s="101"/>
      <c r="AC32" s="101"/>
      <c r="AD32" s="101"/>
      <c r="AE32" s="101"/>
      <c r="AF32" s="13"/>
      <c r="AG32" s="101"/>
      <c r="AH32" s="101"/>
      <c r="AI32" s="101"/>
      <c r="AJ32" s="101"/>
      <c r="AK32" s="10"/>
      <c r="AL32" s="18"/>
      <c r="AM32" s="9"/>
    </row>
    <row r="33" spans="1:39" ht="15" customHeight="1" x14ac:dyDescent="0.25">
      <c r="A33" s="34"/>
      <c r="B33" s="34"/>
      <c r="C33" s="34"/>
      <c r="D33" s="34"/>
      <c r="E33" s="34"/>
      <c r="F33" s="11"/>
      <c r="G33" s="10"/>
      <c r="H33" s="100" t="str">
        <f>IF(H24&lt;2,"Your chlorine concentration is not high enough for this use.", "You will need to add "&amp;H30 - H18&amp;"L of water to your "&amp;H18&amp;"L of chlorine to obtain the right dilution.")</f>
        <v>You will need to add 3L of water to your 2L of chlorine to obtain the right dilution.</v>
      </c>
      <c r="I33" s="100"/>
      <c r="J33" s="100"/>
      <c r="K33" s="100"/>
      <c r="L33" s="14"/>
      <c r="M33" s="100" t="str">
        <f xml:space="preserve"> IF(H24&lt;0.5,"Your chlorine concentration is not high enough for this use.", "You will need to add "&amp;M30 - H18&amp;"L of water to "&amp;H18&amp;"L of chlorine to obtain the right dilution.")</f>
        <v>You will need to add 18L of water to 2L of chlorine to obtain the right dilution.</v>
      </c>
      <c r="N33" s="100"/>
      <c r="O33" s="100"/>
      <c r="P33" s="100"/>
      <c r="Q33" s="14"/>
      <c r="R33" s="100" t="str">
        <f>IF(H24&lt;2,"Your chlorine concentration is not high enough for this use.", "You will need to add "&amp;R30 - H18&amp;"L of water to "&amp;H18&amp;"L of chlorine to obtain the right dilution.")</f>
        <v>You will need to add 3L of water to 2L of chlorine to obtain the right dilution.</v>
      </c>
      <c r="S33" s="100"/>
      <c r="T33" s="100"/>
      <c r="U33" s="100"/>
      <c r="V33" s="14"/>
      <c r="W33" s="100" t="str">
        <f>IF(H24&lt;2,"Your chlorine concentration is not high enough for this use.", "You will need to add "&amp;W30 - H18&amp;"L of water to "&amp;H18&amp;"L of chlorine to obtain the right dilution.")</f>
        <v>You will need to add 3L of water to 2L of chlorine to obtain the right dilution.</v>
      </c>
      <c r="X33" s="100"/>
      <c r="Y33" s="100"/>
      <c r="Z33" s="100"/>
      <c r="AA33" s="14"/>
      <c r="AB33" s="100" t="str">
        <f>IF(H24&lt;0.05,"Your chlorine concentration is not high enough for this use.", "You will need to add "&amp;AB30 - H18&amp;"L of water to "&amp;H18&amp;"L of chlorine to obtain the right dilution.")</f>
        <v>You will need to add 198L of water to 2L of chlorine to obtain the right dilution.</v>
      </c>
      <c r="AC33" s="100"/>
      <c r="AD33" s="100"/>
      <c r="AE33" s="100"/>
      <c r="AF33" s="14"/>
      <c r="AG33" s="100" t="str">
        <f>IF(H24&lt;5,"Your chlorine concentration is not high enough for this use.", "You will need to add "&amp;AG30 - H18&amp;"L of water to"&amp;H18&amp;" L of chlorine to obtain the right dilution.")</f>
        <v>You will need to add 0L of water to2 L of chlorine to obtain the right dilution.</v>
      </c>
      <c r="AH33" s="100"/>
      <c r="AI33" s="100"/>
      <c r="AJ33" s="100"/>
      <c r="AK33" s="10"/>
      <c r="AL33" s="18"/>
      <c r="AM33" s="9"/>
    </row>
    <row r="34" spans="1:39" ht="15" customHeight="1" x14ac:dyDescent="0.25">
      <c r="A34" s="34"/>
      <c r="B34" s="34"/>
      <c r="C34" s="34"/>
      <c r="D34" s="34"/>
      <c r="E34" s="34"/>
      <c r="F34" s="11"/>
      <c r="G34" s="10"/>
      <c r="H34" s="100"/>
      <c r="I34" s="100"/>
      <c r="J34" s="100"/>
      <c r="K34" s="100"/>
      <c r="L34" s="14"/>
      <c r="M34" s="100"/>
      <c r="N34" s="100"/>
      <c r="O34" s="100"/>
      <c r="P34" s="100"/>
      <c r="Q34" s="14"/>
      <c r="R34" s="100"/>
      <c r="S34" s="100"/>
      <c r="T34" s="100"/>
      <c r="U34" s="100"/>
      <c r="V34" s="14"/>
      <c r="W34" s="100"/>
      <c r="X34" s="100"/>
      <c r="Y34" s="100"/>
      <c r="Z34" s="100"/>
      <c r="AA34" s="14"/>
      <c r="AB34" s="100"/>
      <c r="AC34" s="100"/>
      <c r="AD34" s="100"/>
      <c r="AE34" s="100"/>
      <c r="AF34" s="14"/>
      <c r="AG34" s="100"/>
      <c r="AH34" s="100"/>
      <c r="AI34" s="100"/>
      <c r="AJ34" s="100"/>
      <c r="AK34" s="10"/>
      <c r="AL34" s="18"/>
      <c r="AM34" s="9"/>
    </row>
    <row r="35" spans="1:39" ht="15" customHeight="1" x14ac:dyDescent="0.25">
      <c r="A35" s="34"/>
      <c r="B35" s="34"/>
      <c r="C35" s="34"/>
      <c r="D35" s="34"/>
      <c r="E35" s="34"/>
      <c r="F35" s="11"/>
      <c r="G35" s="11"/>
      <c r="H35" s="100"/>
      <c r="I35" s="100"/>
      <c r="J35" s="100"/>
      <c r="K35" s="100"/>
      <c r="L35" s="14"/>
      <c r="M35" s="100"/>
      <c r="N35" s="100"/>
      <c r="O35" s="100"/>
      <c r="P35" s="100"/>
      <c r="Q35" s="14"/>
      <c r="R35" s="100"/>
      <c r="S35" s="100"/>
      <c r="T35" s="100"/>
      <c r="U35" s="100"/>
      <c r="V35" s="14"/>
      <c r="W35" s="100"/>
      <c r="X35" s="100"/>
      <c r="Y35" s="100"/>
      <c r="Z35" s="100"/>
      <c r="AA35" s="14"/>
      <c r="AB35" s="100"/>
      <c r="AC35" s="100"/>
      <c r="AD35" s="100"/>
      <c r="AE35" s="100"/>
      <c r="AF35" s="14"/>
      <c r="AG35" s="100"/>
      <c r="AH35" s="100"/>
      <c r="AI35" s="100"/>
      <c r="AJ35" s="100"/>
      <c r="AK35" s="10"/>
      <c r="AL35" s="18"/>
      <c r="AM35" s="9"/>
    </row>
    <row r="36" spans="1:39" ht="15" customHeight="1" x14ac:dyDescent="0.25">
      <c r="A36" s="34"/>
      <c r="B36" s="34"/>
      <c r="C36" s="34"/>
      <c r="D36" s="34"/>
      <c r="E36" s="34"/>
      <c r="F36" s="11"/>
      <c r="G36" s="11"/>
      <c r="H36" s="100"/>
      <c r="I36" s="100"/>
      <c r="J36" s="100"/>
      <c r="K36" s="100"/>
      <c r="L36" s="15"/>
      <c r="M36" s="100"/>
      <c r="N36" s="100"/>
      <c r="O36" s="100"/>
      <c r="P36" s="100"/>
      <c r="Q36" s="15"/>
      <c r="R36" s="100"/>
      <c r="S36" s="100"/>
      <c r="T36" s="100"/>
      <c r="U36" s="100"/>
      <c r="V36" s="15"/>
      <c r="W36" s="100"/>
      <c r="X36" s="100"/>
      <c r="Y36" s="100"/>
      <c r="Z36" s="100"/>
      <c r="AA36" s="14"/>
      <c r="AB36" s="100"/>
      <c r="AC36" s="100"/>
      <c r="AD36" s="100"/>
      <c r="AE36" s="100"/>
      <c r="AF36" s="14"/>
      <c r="AG36" s="100"/>
      <c r="AH36" s="100"/>
      <c r="AI36" s="100"/>
      <c r="AJ36" s="100"/>
      <c r="AK36" s="10"/>
      <c r="AL36" s="18"/>
      <c r="AM36" s="9"/>
    </row>
    <row r="37" spans="1:39" ht="15" customHeight="1" x14ac:dyDescent="0.25">
      <c r="A37" s="34"/>
      <c r="B37" s="34"/>
      <c r="C37" s="34"/>
      <c r="D37" s="34"/>
      <c r="E37" s="34"/>
      <c r="F37" s="11"/>
      <c r="G37" s="11"/>
      <c r="H37" s="100"/>
      <c r="I37" s="100"/>
      <c r="J37" s="100"/>
      <c r="K37" s="100"/>
      <c r="L37" s="15"/>
      <c r="M37" s="100"/>
      <c r="N37" s="100"/>
      <c r="O37" s="100"/>
      <c r="P37" s="100"/>
      <c r="Q37" s="15"/>
      <c r="R37" s="100"/>
      <c r="S37" s="100"/>
      <c r="T37" s="100"/>
      <c r="U37" s="100"/>
      <c r="V37" s="15"/>
      <c r="W37" s="100"/>
      <c r="X37" s="100"/>
      <c r="Y37" s="100"/>
      <c r="Z37" s="100"/>
      <c r="AA37" s="14"/>
      <c r="AB37" s="100"/>
      <c r="AC37" s="100"/>
      <c r="AD37" s="100"/>
      <c r="AE37" s="100"/>
      <c r="AF37" s="14"/>
      <c r="AG37" s="100"/>
      <c r="AH37" s="100"/>
      <c r="AI37" s="100"/>
      <c r="AJ37" s="100"/>
      <c r="AK37" s="11"/>
      <c r="AL37" s="18"/>
      <c r="AM37" s="9"/>
    </row>
    <row r="38" spans="1:39" ht="15" customHeight="1" x14ac:dyDescent="0.25">
      <c r="A38" s="34"/>
      <c r="B38" s="34"/>
      <c r="C38" s="34"/>
      <c r="D38" s="34"/>
      <c r="E38" s="34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8"/>
      <c r="AM38" s="9"/>
    </row>
    <row r="39" spans="1:39" ht="15" customHeight="1" x14ac:dyDescent="0.25">
      <c r="A39" s="34"/>
      <c r="B39" s="34"/>
      <c r="C39" s="34"/>
      <c r="D39" s="34"/>
      <c r="E39" s="34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8"/>
      <c r="AM39" s="9"/>
    </row>
    <row r="40" spans="1:39" ht="15" customHeight="1" x14ac:dyDescent="0.25">
      <c r="A40" s="34"/>
      <c r="B40" s="34"/>
      <c r="C40" s="34"/>
      <c r="D40" s="34"/>
      <c r="E40" s="34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8"/>
      <c r="AM40" s="9"/>
    </row>
    <row r="41" spans="1:39" ht="15" customHeight="1" x14ac:dyDescent="0.25">
      <c r="A41" s="34"/>
      <c r="B41" s="34"/>
      <c r="C41" s="34"/>
      <c r="D41" s="34"/>
      <c r="E41" s="34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</row>
    <row r="42" spans="1:39" s="17" customFormat="1" ht="15" customHeight="1" x14ac:dyDescent="0.25">
      <c r="A42" s="34"/>
      <c r="B42" s="34"/>
      <c r="C42" s="34"/>
      <c r="D42" s="34"/>
      <c r="E42" s="34"/>
    </row>
    <row r="43" spans="1:39" s="17" customFormat="1" ht="15" customHeight="1" x14ac:dyDescent="0.25">
      <c r="A43" s="34"/>
      <c r="B43" s="34"/>
      <c r="C43" s="34"/>
      <c r="D43" s="34"/>
      <c r="E43" s="34"/>
    </row>
    <row r="44" spans="1:39" s="17" customFormat="1" ht="15" customHeight="1" x14ac:dyDescent="0.25">
      <c r="A44" s="34"/>
      <c r="B44" s="34"/>
      <c r="C44" s="34"/>
      <c r="D44" s="34"/>
      <c r="E44" s="34"/>
    </row>
    <row r="45" spans="1:39" s="17" customFormat="1" ht="15" customHeight="1" x14ac:dyDescent="0.25">
      <c r="A45" s="34"/>
      <c r="B45" s="34"/>
      <c r="C45" s="34"/>
      <c r="D45" s="34"/>
      <c r="E45" s="34"/>
    </row>
    <row r="46" spans="1:39" s="17" customFormat="1" ht="15" customHeight="1" x14ac:dyDescent="0.25">
      <c r="A46" s="34"/>
      <c r="B46" s="34"/>
      <c r="C46" s="34"/>
      <c r="D46" s="34"/>
      <c r="E46" s="34"/>
    </row>
    <row r="47" spans="1:39" s="17" customFormat="1" ht="15" customHeight="1" x14ac:dyDescent="0.25">
      <c r="A47" s="34"/>
      <c r="B47" s="34"/>
      <c r="C47" s="34"/>
      <c r="D47" s="34"/>
      <c r="E47" s="34"/>
    </row>
    <row r="48" spans="1:39" s="17" customFormat="1" ht="15" customHeight="1" x14ac:dyDescent="0.25">
      <c r="A48" s="34"/>
      <c r="B48" s="34"/>
      <c r="C48" s="34"/>
      <c r="D48" s="34"/>
      <c r="E48" s="34"/>
    </row>
    <row r="49" spans="1:5" s="17" customFormat="1" ht="15" customHeight="1" x14ac:dyDescent="0.25">
      <c r="A49" s="34"/>
      <c r="B49" s="34"/>
      <c r="C49" s="34"/>
      <c r="D49" s="34"/>
      <c r="E49" s="34"/>
    </row>
    <row r="50" spans="1:5" s="17" customFormat="1" ht="15" customHeight="1" x14ac:dyDescent="0.25">
      <c r="A50" s="34"/>
      <c r="B50" s="34"/>
      <c r="C50" s="34"/>
      <c r="D50" s="34"/>
      <c r="E50" s="34"/>
    </row>
    <row r="51" spans="1:5" s="17" customFormat="1" ht="15" customHeight="1" x14ac:dyDescent="0.25">
      <c r="A51" s="34"/>
      <c r="B51" s="34"/>
      <c r="C51" s="34"/>
      <c r="D51" s="34"/>
      <c r="E51" s="34"/>
    </row>
    <row r="52" spans="1:5" s="17" customFormat="1" ht="15" customHeight="1" x14ac:dyDescent="0.25">
      <c r="A52" s="34"/>
      <c r="B52" s="34"/>
      <c r="C52" s="34"/>
      <c r="D52" s="34"/>
      <c r="E52" s="34"/>
    </row>
    <row r="53" spans="1:5" s="17" customFormat="1" ht="15" customHeight="1" x14ac:dyDescent="0.25">
      <c r="A53" s="34"/>
      <c r="B53" s="34"/>
      <c r="C53" s="34"/>
      <c r="D53" s="34"/>
      <c r="E53" s="34"/>
    </row>
    <row r="54" spans="1:5" s="17" customFormat="1" ht="15" customHeight="1" x14ac:dyDescent="0.25">
      <c r="A54" s="34"/>
      <c r="B54" s="34"/>
      <c r="C54" s="34"/>
      <c r="D54" s="34"/>
      <c r="E54" s="34"/>
    </row>
    <row r="55" spans="1:5" s="17" customFormat="1" ht="15" customHeight="1" x14ac:dyDescent="0.25">
      <c r="A55" s="34"/>
      <c r="B55" s="34"/>
      <c r="C55" s="34"/>
      <c r="D55" s="34"/>
      <c r="E55" s="34"/>
    </row>
    <row r="56" spans="1:5" s="17" customFormat="1" ht="15" customHeight="1" x14ac:dyDescent="0.25">
      <c r="A56" s="34"/>
      <c r="B56" s="34"/>
      <c r="C56" s="34"/>
      <c r="D56" s="34"/>
      <c r="E56" s="34"/>
    </row>
    <row r="57" spans="1:5" s="17" customFormat="1" ht="15" customHeight="1" x14ac:dyDescent="0.25">
      <c r="A57" s="34"/>
      <c r="B57" s="34"/>
      <c r="C57" s="34"/>
      <c r="D57" s="34"/>
      <c r="E57" s="34"/>
    </row>
    <row r="58" spans="1:5" s="17" customFormat="1" ht="15" customHeight="1" x14ac:dyDescent="0.25">
      <c r="A58" s="34"/>
      <c r="B58" s="34"/>
      <c r="C58" s="34"/>
      <c r="D58" s="34"/>
      <c r="E58" s="34"/>
    </row>
    <row r="59" spans="1:5" s="17" customFormat="1" ht="15" customHeight="1" x14ac:dyDescent="0.25">
      <c r="A59" s="34"/>
      <c r="B59" s="34"/>
      <c r="C59" s="34"/>
      <c r="D59" s="34"/>
      <c r="E59" s="34"/>
    </row>
    <row r="60" spans="1:5" s="17" customFormat="1" ht="15" customHeight="1" x14ac:dyDescent="0.25">
      <c r="A60" s="34"/>
      <c r="B60" s="34"/>
      <c r="C60" s="34"/>
      <c r="D60" s="34"/>
      <c r="E60" s="34"/>
    </row>
    <row r="61" spans="1:5" s="17" customFormat="1" ht="15" customHeight="1" x14ac:dyDescent="0.25">
      <c r="A61" s="34"/>
      <c r="B61" s="34"/>
      <c r="C61" s="34"/>
      <c r="D61" s="34"/>
      <c r="E61" s="34"/>
    </row>
    <row r="62" spans="1:5" s="17" customFormat="1" ht="15" customHeight="1" x14ac:dyDescent="0.25">
      <c r="A62" s="34"/>
      <c r="B62" s="34"/>
      <c r="C62" s="34"/>
      <c r="D62" s="34"/>
      <c r="E62" s="34"/>
    </row>
    <row r="63" spans="1:5" s="17" customFormat="1" ht="15" customHeight="1" x14ac:dyDescent="0.25"/>
    <row r="64" spans="1:5" s="17" customFormat="1" ht="15" customHeight="1" x14ac:dyDescent="0.25"/>
    <row r="65" s="17" customFormat="1" ht="15" customHeight="1" x14ac:dyDescent="0.25"/>
    <row r="66" s="17" customFormat="1" ht="15" customHeight="1" x14ac:dyDescent="0.25"/>
    <row r="67" s="17" customFormat="1" ht="15" customHeight="1" x14ac:dyDescent="0.25"/>
    <row r="68" s="17" customFormat="1" ht="15" customHeight="1" x14ac:dyDescent="0.25"/>
    <row r="69" s="17" customFormat="1" ht="15" customHeight="1" x14ac:dyDescent="0.25"/>
    <row r="70" s="17" customFormat="1" ht="15" customHeight="1" x14ac:dyDescent="0.25"/>
    <row r="71" s="17" customFormat="1" ht="15" customHeight="1" x14ac:dyDescent="0.25"/>
    <row r="72" s="17" customFormat="1" ht="15" customHeight="1" x14ac:dyDescent="0.25"/>
    <row r="73" s="17" customFormat="1" ht="15" customHeight="1" x14ac:dyDescent="0.25"/>
    <row r="74" s="17" customFormat="1" ht="15" customHeight="1" x14ac:dyDescent="0.25"/>
    <row r="75" s="17" customFormat="1" ht="15" customHeight="1" x14ac:dyDescent="0.25"/>
    <row r="76" s="17" customFormat="1" ht="15" customHeight="1" x14ac:dyDescent="0.25"/>
    <row r="77" s="17" customFormat="1" ht="15" customHeight="1" x14ac:dyDescent="0.25"/>
    <row r="78" s="17" customFormat="1" ht="15" customHeight="1" x14ac:dyDescent="0.25"/>
    <row r="79" s="17" customFormat="1" ht="15" customHeight="1" x14ac:dyDescent="0.25"/>
    <row r="80" s="17" customFormat="1" ht="15" customHeight="1" x14ac:dyDescent="0.25"/>
    <row r="81" s="17" customFormat="1" ht="15" customHeight="1" x14ac:dyDescent="0.25"/>
    <row r="82" s="17" customFormat="1" ht="15" customHeight="1" x14ac:dyDescent="0.25"/>
    <row r="83" s="17" customFormat="1" ht="15" customHeight="1" x14ac:dyDescent="0.25"/>
    <row r="84" s="17" customFormat="1" ht="15" customHeight="1" x14ac:dyDescent="0.25"/>
    <row r="85" s="17" customFormat="1" ht="15" customHeight="1" x14ac:dyDescent="0.25"/>
    <row r="86" s="17" customFormat="1" ht="15" customHeight="1" x14ac:dyDescent="0.25"/>
    <row r="87" s="17" customFormat="1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4.95" customHeight="1" x14ac:dyDescent="0.25"/>
    <row r="188" ht="4.95" customHeight="1" x14ac:dyDescent="0.25"/>
    <row r="189" ht="4.95" customHeight="1" x14ac:dyDescent="0.25"/>
    <row r="190" ht="4.95" customHeight="1" x14ac:dyDescent="0.25"/>
    <row r="191" ht="4.95" customHeight="1" x14ac:dyDescent="0.25"/>
    <row r="192" ht="4.95" customHeight="1" x14ac:dyDescent="0.25"/>
    <row r="193" ht="4.95" customHeight="1" x14ac:dyDescent="0.25"/>
    <row r="194" ht="4.95" customHeight="1" x14ac:dyDescent="0.25"/>
    <row r="195" ht="4.95" customHeight="1" x14ac:dyDescent="0.25"/>
    <row r="196" ht="4.95" customHeight="1" x14ac:dyDescent="0.25"/>
    <row r="197" ht="4.95" customHeight="1" x14ac:dyDescent="0.25"/>
    <row r="198" ht="4.95" customHeight="1" x14ac:dyDescent="0.25"/>
    <row r="199" ht="4.95" customHeight="1" x14ac:dyDescent="0.25"/>
    <row r="200" ht="4.95" customHeight="1" x14ac:dyDescent="0.25"/>
    <row r="201" ht="4.95" customHeight="1" x14ac:dyDescent="0.25"/>
    <row r="202" ht="4.95" customHeight="1" x14ac:dyDescent="0.25"/>
    <row r="203" ht="4.95" customHeight="1" x14ac:dyDescent="0.25"/>
    <row r="204" ht="4.95" customHeight="1" x14ac:dyDescent="0.25"/>
    <row r="205" ht="4.95" customHeight="1" x14ac:dyDescent="0.25"/>
    <row r="206" ht="4.95" customHeight="1" x14ac:dyDescent="0.25"/>
    <row r="207" ht="4.95" customHeight="1" x14ac:dyDescent="0.25"/>
    <row r="208" ht="4.95" customHeight="1" x14ac:dyDescent="0.25"/>
    <row r="209" ht="4.95" customHeight="1" x14ac:dyDescent="0.25"/>
    <row r="210" ht="4.95" customHeight="1" x14ac:dyDescent="0.25"/>
    <row r="211" ht="4.95" customHeight="1" x14ac:dyDescent="0.25"/>
    <row r="212" ht="4.95" customHeight="1" x14ac:dyDescent="0.25"/>
    <row r="213" ht="4.95" customHeight="1" x14ac:dyDescent="0.25"/>
    <row r="214" ht="4.95" customHeight="1" x14ac:dyDescent="0.25"/>
    <row r="215" ht="4.95" customHeight="1" x14ac:dyDescent="0.25"/>
    <row r="216" ht="4.95" customHeight="1" x14ac:dyDescent="0.25"/>
    <row r="217" ht="4.95" customHeight="1" x14ac:dyDescent="0.25"/>
    <row r="218" ht="4.95" customHeight="1" x14ac:dyDescent="0.25"/>
    <row r="219" ht="4.95" customHeight="1" x14ac:dyDescent="0.25"/>
    <row r="220" ht="4.95" customHeight="1" x14ac:dyDescent="0.25"/>
    <row r="221" ht="4.95" customHeight="1" x14ac:dyDescent="0.25"/>
    <row r="222" ht="4.95" customHeight="1" x14ac:dyDescent="0.25"/>
    <row r="223" ht="4.95" customHeight="1" x14ac:dyDescent="0.25"/>
    <row r="224" ht="4.95" customHeight="1" x14ac:dyDescent="0.25"/>
    <row r="225" ht="4.95" customHeight="1" x14ac:dyDescent="0.25"/>
    <row r="226" ht="4.95" customHeight="1" x14ac:dyDescent="0.25"/>
    <row r="227" ht="4.95" customHeight="1" x14ac:dyDescent="0.25"/>
    <row r="228" ht="4.95" customHeight="1" x14ac:dyDescent="0.25"/>
    <row r="229" ht="4.95" customHeight="1" x14ac:dyDescent="0.25"/>
    <row r="230" ht="4.95" customHeight="1" x14ac:dyDescent="0.25"/>
    <row r="231" ht="4.95" customHeight="1" x14ac:dyDescent="0.25"/>
    <row r="232" ht="4.95" customHeight="1" x14ac:dyDescent="0.25"/>
    <row r="233" ht="4.95" customHeight="1" x14ac:dyDescent="0.25"/>
    <row r="234" ht="4.95" customHeight="1" x14ac:dyDescent="0.25"/>
    <row r="235" ht="4.95" customHeight="1" x14ac:dyDescent="0.25"/>
    <row r="236" ht="4.95" customHeight="1" x14ac:dyDescent="0.25"/>
    <row r="237" ht="4.95" customHeight="1" x14ac:dyDescent="0.25"/>
    <row r="238" ht="4.95" customHeight="1" x14ac:dyDescent="0.25"/>
    <row r="239" ht="4.95" customHeight="1" x14ac:dyDescent="0.25"/>
    <row r="240" ht="4.95" customHeight="1" x14ac:dyDescent="0.25"/>
    <row r="241" ht="4.95" customHeight="1" x14ac:dyDescent="0.25"/>
    <row r="242" ht="4.95" customHeight="1" x14ac:dyDescent="0.25"/>
    <row r="243" ht="4.95" customHeight="1" x14ac:dyDescent="0.25"/>
    <row r="244" ht="4.95" customHeight="1" x14ac:dyDescent="0.25"/>
    <row r="245" ht="4.95" customHeight="1" x14ac:dyDescent="0.25"/>
    <row r="246" ht="4.95" customHeight="1" x14ac:dyDescent="0.25"/>
    <row r="247" ht="4.95" customHeight="1" x14ac:dyDescent="0.25"/>
    <row r="248" ht="4.95" customHeight="1" x14ac:dyDescent="0.25"/>
    <row r="249" ht="4.95" customHeight="1" x14ac:dyDescent="0.25"/>
    <row r="250" ht="4.95" customHeight="1" x14ac:dyDescent="0.25"/>
    <row r="251" ht="4.95" customHeight="1" x14ac:dyDescent="0.25"/>
    <row r="252" ht="4.95" customHeight="1" x14ac:dyDescent="0.25"/>
    <row r="253" ht="4.95" customHeight="1" x14ac:dyDescent="0.25"/>
    <row r="254" ht="4.95" customHeight="1" x14ac:dyDescent="0.25"/>
    <row r="255" ht="4.95" customHeight="1" x14ac:dyDescent="0.25"/>
    <row r="256" ht="4.95" customHeight="1" x14ac:dyDescent="0.25"/>
    <row r="257" ht="4.95" customHeight="1" x14ac:dyDescent="0.25"/>
    <row r="258" ht="4.95" customHeight="1" x14ac:dyDescent="0.25"/>
    <row r="259" ht="4.95" customHeight="1" x14ac:dyDescent="0.25"/>
    <row r="260" ht="4.95" customHeight="1" x14ac:dyDescent="0.25"/>
    <row r="261" ht="4.95" customHeight="1" x14ac:dyDescent="0.25"/>
    <row r="262" ht="4.95" customHeight="1" x14ac:dyDescent="0.25"/>
    <row r="263" ht="4.95" customHeight="1" x14ac:dyDescent="0.25"/>
    <row r="264" ht="4.95" customHeight="1" x14ac:dyDescent="0.25"/>
    <row r="265" ht="4.95" customHeight="1" x14ac:dyDescent="0.25"/>
    <row r="266" ht="4.95" customHeight="1" x14ac:dyDescent="0.25"/>
    <row r="267" ht="4.95" customHeight="1" x14ac:dyDescent="0.25"/>
    <row r="268" ht="4.95" customHeight="1" x14ac:dyDescent="0.25"/>
    <row r="269" ht="4.95" customHeight="1" x14ac:dyDescent="0.25"/>
    <row r="270" ht="4.95" customHeight="1" x14ac:dyDescent="0.25"/>
    <row r="271" ht="4.95" customHeight="1" x14ac:dyDescent="0.25"/>
    <row r="272" ht="4.95" customHeight="1" x14ac:dyDescent="0.25"/>
    <row r="273" ht="4.95" customHeight="1" x14ac:dyDescent="0.25"/>
    <row r="274" ht="4.95" customHeight="1" x14ac:dyDescent="0.25"/>
    <row r="275" ht="4.95" customHeight="1" x14ac:dyDescent="0.25"/>
    <row r="276" ht="4.95" customHeight="1" x14ac:dyDescent="0.25"/>
    <row r="277" ht="4.95" customHeight="1" x14ac:dyDescent="0.25"/>
    <row r="278" ht="4.95" customHeight="1" x14ac:dyDescent="0.25"/>
    <row r="279" ht="4.95" customHeight="1" x14ac:dyDescent="0.25"/>
    <row r="280" ht="4.95" customHeight="1" x14ac:dyDescent="0.25"/>
    <row r="281" ht="4.95" customHeight="1" x14ac:dyDescent="0.25"/>
    <row r="282" ht="4.95" customHeight="1" x14ac:dyDescent="0.25"/>
    <row r="283" ht="4.95" customHeight="1" x14ac:dyDescent="0.25"/>
    <row r="284" ht="4.95" customHeight="1" x14ac:dyDescent="0.25"/>
    <row r="285" ht="4.95" customHeight="1" x14ac:dyDescent="0.25"/>
    <row r="286" ht="4.95" customHeight="1" x14ac:dyDescent="0.25"/>
    <row r="287" ht="4.95" customHeight="1" x14ac:dyDescent="0.25"/>
    <row r="288" ht="4.95" customHeight="1" x14ac:dyDescent="0.25"/>
    <row r="289" ht="4.95" customHeight="1" x14ac:dyDescent="0.25"/>
    <row r="290" ht="4.95" customHeight="1" x14ac:dyDescent="0.25"/>
    <row r="291" ht="4.95" customHeight="1" x14ac:dyDescent="0.25"/>
    <row r="292" ht="4.95" customHeight="1" x14ac:dyDescent="0.25"/>
    <row r="293" ht="4.95" customHeight="1" x14ac:dyDescent="0.25"/>
    <row r="294" ht="4.95" customHeight="1" x14ac:dyDescent="0.25"/>
    <row r="295" ht="4.95" customHeight="1" x14ac:dyDescent="0.25"/>
    <row r="296" ht="4.95" customHeight="1" x14ac:dyDescent="0.25"/>
    <row r="297" ht="4.95" customHeight="1" x14ac:dyDescent="0.25"/>
    <row r="298" ht="4.95" customHeight="1" x14ac:dyDescent="0.25"/>
    <row r="299" ht="4.95" customHeight="1" x14ac:dyDescent="0.25"/>
    <row r="300" ht="4.95" customHeight="1" x14ac:dyDescent="0.25"/>
    <row r="301" ht="4.95" customHeight="1" x14ac:dyDescent="0.25"/>
    <row r="302" ht="4.95" customHeight="1" x14ac:dyDescent="0.25"/>
    <row r="303" ht="4.95" customHeight="1" x14ac:dyDescent="0.25"/>
    <row r="304" ht="4.95" customHeight="1" x14ac:dyDescent="0.25"/>
    <row r="305" ht="4.95" customHeight="1" x14ac:dyDescent="0.25"/>
    <row r="306" ht="4.95" customHeight="1" x14ac:dyDescent="0.25"/>
    <row r="307" ht="4.95" customHeight="1" x14ac:dyDescent="0.25"/>
    <row r="308" ht="4.95" customHeight="1" x14ac:dyDescent="0.25"/>
    <row r="309" ht="4.95" customHeight="1" x14ac:dyDescent="0.25"/>
    <row r="310" ht="4.95" customHeight="1" x14ac:dyDescent="0.25"/>
    <row r="311" ht="4.95" customHeight="1" x14ac:dyDescent="0.25"/>
    <row r="312" ht="4.95" customHeight="1" x14ac:dyDescent="0.25"/>
    <row r="313" ht="4.95" customHeight="1" x14ac:dyDescent="0.25"/>
    <row r="314" ht="4.95" customHeight="1" x14ac:dyDescent="0.25"/>
    <row r="315" ht="4.95" customHeight="1" x14ac:dyDescent="0.25"/>
    <row r="316" ht="4.95" customHeight="1" x14ac:dyDescent="0.25"/>
    <row r="317" ht="4.95" customHeight="1" x14ac:dyDescent="0.25"/>
    <row r="318" ht="4.95" customHeight="1" x14ac:dyDescent="0.25"/>
    <row r="319" ht="4.95" customHeight="1" x14ac:dyDescent="0.25"/>
    <row r="320" ht="4.95" customHeight="1" x14ac:dyDescent="0.25"/>
    <row r="321" ht="4.95" customHeight="1" x14ac:dyDescent="0.25"/>
    <row r="322" ht="4.95" customHeight="1" x14ac:dyDescent="0.25"/>
    <row r="323" ht="4.95" customHeight="1" x14ac:dyDescent="0.25"/>
    <row r="324" ht="4.95" customHeight="1" x14ac:dyDescent="0.25"/>
    <row r="325" ht="4.95" customHeight="1" x14ac:dyDescent="0.25"/>
    <row r="326" ht="4.95" customHeight="1" x14ac:dyDescent="0.25"/>
    <row r="327" ht="4.95" customHeight="1" x14ac:dyDescent="0.25"/>
    <row r="328" ht="4.95" customHeight="1" x14ac:dyDescent="0.25"/>
    <row r="329" ht="4.95" customHeight="1" x14ac:dyDescent="0.25"/>
    <row r="330" ht="4.95" customHeight="1" x14ac:dyDescent="0.25"/>
    <row r="331" ht="4.95" customHeight="1" x14ac:dyDescent="0.25"/>
    <row r="332" ht="4.95" customHeight="1" x14ac:dyDescent="0.25"/>
    <row r="333" ht="4.95" customHeight="1" x14ac:dyDescent="0.25"/>
    <row r="334" ht="4.95" customHeight="1" x14ac:dyDescent="0.25"/>
    <row r="335" ht="4.95" customHeight="1" x14ac:dyDescent="0.25"/>
    <row r="336" ht="4.95" customHeight="1" x14ac:dyDescent="0.25"/>
    <row r="337" ht="4.95" customHeight="1" x14ac:dyDescent="0.25"/>
    <row r="338" ht="4.95" customHeight="1" x14ac:dyDescent="0.25"/>
    <row r="339" ht="4.95" customHeight="1" x14ac:dyDescent="0.25"/>
    <row r="340" ht="4.95" customHeight="1" x14ac:dyDescent="0.25"/>
    <row r="341" ht="4.95" customHeight="1" x14ac:dyDescent="0.25"/>
    <row r="342" ht="4.95" customHeight="1" x14ac:dyDescent="0.25"/>
    <row r="343" ht="4.95" customHeight="1" x14ac:dyDescent="0.25"/>
    <row r="344" ht="4.95" customHeight="1" x14ac:dyDescent="0.25"/>
    <row r="345" ht="4.95" customHeight="1" x14ac:dyDescent="0.25"/>
    <row r="346" ht="4.95" customHeight="1" x14ac:dyDescent="0.25"/>
    <row r="347" ht="4.95" customHeight="1" x14ac:dyDescent="0.25"/>
    <row r="348" ht="4.95" customHeight="1" x14ac:dyDescent="0.25"/>
    <row r="349" ht="4.95" customHeight="1" x14ac:dyDescent="0.25"/>
    <row r="350" ht="4.95" customHeight="1" x14ac:dyDescent="0.25"/>
    <row r="351" ht="4.95" customHeight="1" x14ac:dyDescent="0.25"/>
    <row r="352" ht="4.95" customHeight="1" x14ac:dyDescent="0.25"/>
    <row r="353" ht="4.95" customHeight="1" x14ac:dyDescent="0.25"/>
    <row r="354" ht="4.95" customHeight="1" x14ac:dyDescent="0.25"/>
    <row r="355" ht="4.95" customHeight="1" x14ac:dyDescent="0.25"/>
    <row r="356" ht="4.95" customHeight="1" x14ac:dyDescent="0.25"/>
    <row r="357" ht="4.95" customHeight="1" x14ac:dyDescent="0.25"/>
    <row r="358" ht="4.95" customHeight="1" x14ac:dyDescent="0.25"/>
    <row r="359" ht="4.95" customHeight="1" x14ac:dyDescent="0.25"/>
    <row r="360" ht="4.95" customHeight="1" x14ac:dyDescent="0.25"/>
    <row r="361" ht="4.95" customHeight="1" x14ac:dyDescent="0.25"/>
    <row r="362" ht="4.95" customHeight="1" x14ac:dyDescent="0.25"/>
    <row r="363" ht="4.95" customHeight="1" x14ac:dyDescent="0.25"/>
    <row r="364" ht="4.95" customHeight="1" x14ac:dyDescent="0.25"/>
    <row r="365" ht="4.95" customHeight="1" x14ac:dyDescent="0.25"/>
    <row r="366" ht="4.95" customHeight="1" x14ac:dyDescent="0.25"/>
    <row r="367" ht="4.95" customHeight="1" x14ac:dyDescent="0.25"/>
    <row r="368" ht="4.95" customHeight="1" x14ac:dyDescent="0.25"/>
    <row r="369" ht="4.95" customHeight="1" x14ac:dyDescent="0.25"/>
    <row r="370" ht="4.95" customHeight="1" x14ac:dyDescent="0.25"/>
    <row r="371" ht="4.95" customHeight="1" x14ac:dyDescent="0.25"/>
    <row r="372" ht="4.95" customHeight="1" x14ac:dyDescent="0.25"/>
    <row r="373" ht="4.95" customHeight="1" x14ac:dyDescent="0.25"/>
    <row r="374" ht="4.95" customHeight="1" x14ac:dyDescent="0.25"/>
    <row r="375" ht="4.95" customHeight="1" x14ac:dyDescent="0.25"/>
    <row r="376" ht="4.95" customHeight="1" x14ac:dyDescent="0.25"/>
    <row r="377" ht="4.95" customHeight="1" x14ac:dyDescent="0.25"/>
    <row r="378" ht="4.95" customHeight="1" x14ac:dyDescent="0.25"/>
    <row r="379" ht="4.95" customHeight="1" x14ac:dyDescent="0.25"/>
    <row r="380" ht="4.95" customHeight="1" x14ac:dyDescent="0.25"/>
    <row r="381" ht="4.95" customHeight="1" x14ac:dyDescent="0.25"/>
    <row r="382" ht="4.95" customHeight="1" x14ac:dyDescent="0.25"/>
    <row r="383" ht="4.95" customHeight="1" x14ac:dyDescent="0.25"/>
    <row r="384" ht="4.95" customHeight="1" x14ac:dyDescent="0.25"/>
    <row r="385" ht="4.95" customHeight="1" x14ac:dyDescent="0.25"/>
    <row r="386" ht="4.95" customHeight="1" x14ac:dyDescent="0.25"/>
    <row r="387" ht="4.95" customHeight="1" x14ac:dyDescent="0.25"/>
    <row r="388" ht="4.95" customHeight="1" x14ac:dyDescent="0.25"/>
    <row r="389" ht="4.95" customHeight="1" x14ac:dyDescent="0.25"/>
    <row r="390" ht="4.95" customHeight="1" x14ac:dyDescent="0.25"/>
    <row r="391" ht="4.95" customHeight="1" x14ac:dyDescent="0.25"/>
    <row r="392" ht="4.95" customHeight="1" x14ac:dyDescent="0.25"/>
    <row r="393" ht="4.95" customHeight="1" x14ac:dyDescent="0.25"/>
    <row r="394" ht="4.95" customHeight="1" x14ac:dyDescent="0.25"/>
    <row r="395" ht="4.95" customHeight="1" x14ac:dyDescent="0.25"/>
    <row r="396" ht="4.95" customHeight="1" x14ac:dyDescent="0.25"/>
    <row r="397" ht="4.95" customHeight="1" x14ac:dyDescent="0.25"/>
    <row r="398" ht="4.95" customHeight="1" x14ac:dyDescent="0.25"/>
    <row r="399" ht="4.95" customHeight="1" x14ac:dyDescent="0.25"/>
    <row r="400" ht="4.95" customHeight="1" x14ac:dyDescent="0.25"/>
    <row r="401" ht="4.95" customHeight="1" x14ac:dyDescent="0.25"/>
    <row r="402" ht="4.95" customHeight="1" x14ac:dyDescent="0.25"/>
    <row r="403" ht="4.95" customHeight="1" x14ac:dyDescent="0.25"/>
    <row r="404" ht="4.95" customHeight="1" x14ac:dyDescent="0.25"/>
    <row r="405" ht="4.95" customHeight="1" x14ac:dyDescent="0.25"/>
    <row r="406" ht="4.95" customHeight="1" x14ac:dyDescent="0.25"/>
    <row r="407" ht="4.95" customHeight="1" x14ac:dyDescent="0.25"/>
    <row r="408" ht="4.95" customHeight="1" x14ac:dyDescent="0.25"/>
    <row r="409" ht="4.95" customHeight="1" x14ac:dyDescent="0.25"/>
    <row r="410" ht="4.95" customHeight="1" x14ac:dyDescent="0.25"/>
    <row r="411" ht="4.95" customHeight="1" x14ac:dyDescent="0.25"/>
    <row r="412" ht="4.95" customHeight="1" x14ac:dyDescent="0.25"/>
    <row r="413" ht="4.95" customHeight="1" x14ac:dyDescent="0.25"/>
    <row r="414" ht="4.95" customHeight="1" x14ac:dyDescent="0.25"/>
    <row r="415" ht="4.95" customHeight="1" x14ac:dyDescent="0.25"/>
    <row r="416" ht="4.95" customHeight="1" x14ac:dyDescent="0.25"/>
    <row r="417" ht="4.95" customHeight="1" x14ac:dyDescent="0.25"/>
    <row r="418" ht="4.95" customHeight="1" x14ac:dyDescent="0.25"/>
    <row r="419" ht="4.95" customHeight="1" x14ac:dyDescent="0.25"/>
    <row r="420" ht="4.95" customHeight="1" x14ac:dyDescent="0.25"/>
    <row r="421" ht="4.95" customHeight="1" x14ac:dyDescent="0.25"/>
    <row r="422" ht="4.95" customHeight="1" x14ac:dyDescent="0.25"/>
    <row r="423" ht="4.95" customHeight="1" x14ac:dyDescent="0.25"/>
    <row r="424" ht="4.95" customHeight="1" x14ac:dyDescent="0.25"/>
    <row r="425" ht="4.95" customHeight="1" x14ac:dyDescent="0.25"/>
    <row r="426" ht="4.95" customHeight="1" x14ac:dyDescent="0.25"/>
    <row r="427" ht="4.95" customHeight="1" x14ac:dyDescent="0.25"/>
    <row r="428" ht="4.95" customHeight="1" x14ac:dyDescent="0.25"/>
    <row r="429" ht="4.95" customHeight="1" x14ac:dyDescent="0.25"/>
    <row r="430" ht="4.95" customHeight="1" x14ac:dyDescent="0.25"/>
    <row r="431" ht="4.95" customHeight="1" x14ac:dyDescent="0.25"/>
    <row r="432" ht="4.95" customHeight="1" x14ac:dyDescent="0.25"/>
    <row r="433" ht="4.95" customHeight="1" x14ac:dyDescent="0.25"/>
    <row r="434" ht="4.95" customHeight="1" x14ac:dyDescent="0.25"/>
    <row r="435" ht="4.95" customHeight="1" x14ac:dyDescent="0.25"/>
    <row r="436" ht="4.95" customHeight="1" x14ac:dyDescent="0.25"/>
    <row r="437" ht="4.95" customHeight="1" x14ac:dyDescent="0.25"/>
    <row r="438" ht="4.95" customHeight="1" x14ac:dyDescent="0.25"/>
    <row r="439" ht="4.95" customHeight="1" x14ac:dyDescent="0.25"/>
    <row r="440" ht="4.95" customHeight="1" x14ac:dyDescent="0.25"/>
    <row r="441" ht="4.95" customHeight="1" x14ac:dyDescent="0.25"/>
    <row r="442" ht="4.95" customHeight="1" x14ac:dyDescent="0.25"/>
    <row r="443" ht="4.95" customHeight="1" x14ac:dyDescent="0.25"/>
    <row r="444" ht="4.95" customHeight="1" x14ac:dyDescent="0.25"/>
    <row r="445" ht="4.95" customHeight="1" x14ac:dyDescent="0.25"/>
    <row r="446" ht="4.95" customHeight="1" x14ac:dyDescent="0.25"/>
    <row r="447" ht="4.95" customHeight="1" x14ac:dyDescent="0.25"/>
    <row r="448" ht="4.95" customHeight="1" x14ac:dyDescent="0.25"/>
    <row r="449" ht="4.95" customHeight="1" x14ac:dyDescent="0.25"/>
    <row r="450" ht="4.95" customHeight="1" x14ac:dyDescent="0.25"/>
    <row r="451" ht="4.95" customHeight="1" x14ac:dyDescent="0.25"/>
    <row r="452" ht="4.95" customHeight="1" x14ac:dyDescent="0.25"/>
    <row r="453" ht="4.95" customHeight="1" x14ac:dyDescent="0.25"/>
    <row r="454" ht="4.95" customHeight="1" x14ac:dyDescent="0.25"/>
    <row r="455" ht="4.95" customHeight="1" x14ac:dyDescent="0.25"/>
    <row r="456" ht="4.95" customHeight="1" x14ac:dyDescent="0.25"/>
    <row r="457" ht="4.95" customHeight="1" x14ac:dyDescent="0.25"/>
    <row r="458" ht="4.95" customHeight="1" x14ac:dyDescent="0.25"/>
    <row r="459" ht="4.95" customHeight="1" x14ac:dyDescent="0.25"/>
    <row r="460" ht="4.95" customHeight="1" x14ac:dyDescent="0.25"/>
    <row r="461" ht="4.95" customHeight="1" x14ac:dyDescent="0.25"/>
    <row r="462" ht="4.95" customHeight="1" x14ac:dyDescent="0.25"/>
    <row r="463" ht="4.95" customHeight="1" x14ac:dyDescent="0.25"/>
    <row r="464" ht="4.95" customHeight="1" x14ac:dyDescent="0.25"/>
    <row r="465" ht="4.95" customHeight="1" x14ac:dyDescent="0.25"/>
    <row r="466" ht="4.95" customHeight="1" x14ac:dyDescent="0.25"/>
    <row r="467" ht="4.95" customHeight="1" x14ac:dyDescent="0.25"/>
    <row r="468" ht="4.95" customHeight="1" x14ac:dyDescent="0.25"/>
    <row r="469" ht="4.95" customHeight="1" x14ac:dyDescent="0.25"/>
    <row r="470" ht="4.95" customHeight="1" x14ac:dyDescent="0.25"/>
    <row r="471" ht="4.95" customHeight="1" x14ac:dyDescent="0.25"/>
    <row r="472" ht="4.95" customHeight="1" x14ac:dyDescent="0.25"/>
    <row r="473" ht="4.95" customHeight="1" x14ac:dyDescent="0.25"/>
    <row r="474" ht="4.95" customHeight="1" x14ac:dyDescent="0.25"/>
    <row r="475" ht="4.95" customHeight="1" x14ac:dyDescent="0.25"/>
    <row r="476" ht="4.95" customHeight="1" x14ac:dyDescent="0.25"/>
    <row r="477" ht="4.95" customHeight="1" x14ac:dyDescent="0.25"/>
    <row r="478" ht="4.95" customHeight="1" x14ac:dyDescent="0.25"/>
    <row r="479" ht="4.95" customHeight="1" x14ac:dyDescent="0.25"/>
    <row r="480" ht="4.95" customHeight="1" x14ac:dyDescent="0.25"/>
    <row r="481" ht="4.95" customHeight="1" x14ac:dyDescent="0.25"/>
    <row r="482" ht="4.95" customHeight="1" x14ac:dyDescent="0.25"/>
    <row r="483" ht="4.95" customHeight="1" x14ac:dyDescent="0.25"/>
    <row r="484" ht="4.95" customHeight="1" x14ac:dyDescent="0.25"/>
    <row r="485" ht="4.95" customHeight="1" x14ac:dyDescent="0.25"/>
  </sheetData>
  <sheetProtection algorithmName="SHA-512" hashValue="+C6OfNCBDjlemKTimY6iN8vKecwJNbfNru+KJOCV/ruf+OMyR+rM32uMpXXRcvow9nPBxuo5NWFo/WUJgHC7Gg==" saltValue="k3LAZ7fgl/Sb2Ut7tR5u+Q==" spinCount="100000" sheet="1" objects="1" scenarios="1"/>
  <mergeCells count="27">
    <mergeCell ref="AG2:AK3"/>
    <mergeCell ref="M30:P32"/>
    <mergeCell ref="R30:U32"/>
    <mergeCell ref="W30:Z32"/>
    <mergeCell ref="AB30:AE32"/>
    <mergeCell ref="H5:AK13"/>
    <mergeCell ref="W33:Z37"/>
    <mergeCell ref="AB33:AE37"/>
    <mergeCell ref="AG30:AJ32"/>
    <mergeCell ref="AG33:AJ37"/>
    <mergeCell ref="H30:K32"/>
    <mergeCell ref="H33:K37"/>
    <mergeCell ref="M33:P37"/>
    <mergeCell ref="R33:U37"/>
    <mergeCell ref="F30:G32"/>
    <mergeCell ref="H16:AJ17"/>
    <mergeCell ref="H18:AJ19"/>
    <mergeCell ref="H22:AJ23"/>
    <mergeCell ref="H24:AJ25"/>
    <mergeCell ref="F16:G19"/>
    <mergeCell ref="F22:G25"/>
    <mergeCell ref="H27:K29"/>
    <mergeCell ref="M27:P29"/>
    <mergeCell ref="R27:U29"/>
    <mergeCell ref="W27:Z29"/>
    <mergeCell ref="AB27:AE29"/>
    <mergeCell ref="AG27:AJ29"/>
  </mergeCells>
  <hyperlinks>
    <hyperlink ref="AG2" r:id="rId1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'Calculator parameters'!$A$3:$A$11</xm:f>
          </x14:formula1>
          <xm:sqref>H18</xm:sqref>
        </x14:dataValidation>
        <x14:dataValidation type="list" allowBlank="1" showInputMessage="1" showErrorMessage="1">
          <x14:formula1>
            <xm:f>'Calculator parameters'!$B$3:$B$15</xm:f>
          </x14:formula1>
          <xm:sqref>H24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31" workbookViewId="0">
      <selection activeCell="D39" sqref="D39"/>
    </sheetView>
  </sheetViews>
  <sheetFormatPr baseColWidth="10" defaultRowHeight="14.4" x14ac:dyDescent="0.3"/>
  <cols>
    <col min="1" max="5" width="30.6640625" customWidth="1"/>
    <col min="6" max="6" width="19.5546875" customWidth="1"/>
  </cols>
  <sheetData>
    <row r="1" spans="1:6" s="1" customFormat="1" ht="25.2" customHeight="1" thickBot="1" x14ac:dyDescent="0.35">
      <c r="A1" s="44" t="s">
        <v>18</v>
      </c>
      <c r="B1" s="45"/>
      <c r="C1" s="45"/>
      <c r="D1" s="45"/>
    </row>
    <row r="2" spans="1:6" s="1" customFormat="1" ht="25.2" customHeight="1" thickBot="1" x14ac:dyDescent="0.35">
      <c r="A2" s="44" t="s">
        <v>17</v>
      </c>
      <c r="B2" s="46" t="s">
        <v>16</v>
      </c>
      <c r="C2" s="44" t="s">
        <v>27</v>
      </c>
      <c r="D2" s="44" t="s">
        <v>15</v>
      </c>
      <c r="E2" s="5"/>
      <c r="F2" s="3"/>
    </row>
    <row r="3" spans="1:6" s="1" customFormat="1" ht="25.2" customHeight="1" x14ac:dyDescent="0.3">
      <c r="A3" s="47">
        <v>0.5</v>
      </c>
      <c r="B3" s="48">
        <v>1</v>
      </c>
      <c r="C3" s="49" t="s">
        <v>0</v>
      </c>
      <c r="D3" s="50">
        <v>0.5</v>
      </c>
      <c r="E3" s="6"/>
      <c r="F3" s="4"/>
    </row>
    <row r="4" spans="1:6" s="1" customFormat="1" ht="25.2" customHeight="1" x14ac:dyDescent="0.3">
      <c r="A4" s="51">
        <v>1</v>
      </c>
      <c r="B4" s="48">
        <v>1.5</v>
      </c>
      <c r="C4" s="52" t="s">
        <v>14</v>
      </c>
      <c r="D4" s="48">
        <v>1</v>
      </c>
      <c r="E4" s="5"/>
      <c r="F4" s="5"/>
    </row>
    <row r="5" spans="1:6" s="1" customFormat="1" ht="25.2" customHeight="1" x14ac:dyDescent="0.3">
      <c r="A5" s="51">
        <v>1.5</v>
      </c>
      <c r="B5" s="48">
        <v>2</v>
      </c>
      <c r="C5" s="53"/>
      <c r="D5" s="48">
        <v>1.5</v>
      </c>
      <c r="E5" s="5"/>
      <c r="F5" s="5"/>
    </row>
    <row r="6" spans="1:6" s="1" customFormat="1" ht="25.2" customHeight="1" x14ac:dyDescent="0.3">
      <c r="A6" s="51">
        <v>2</v>
      </c>
      <c r="B6" s="48">
        <v>2.5</v>
      </c>
      <c r="C6" s="53"/>
      <c r="D6" s="53"/>
      <c r="E6" s="5"/>
      <c r="F6" s="5"/>
    </row>
    <row r="7" spans="1:6" s="1" customFormat="1" ht="25.2" customHeight="1" x14ac:dyDescent="0.3">
      <c r="A7" s="51">
        <v>15</v>
      </c>
      <c r="B7" s="48">
        <v>3</v>
      </c>
      <c r="C7" s="53"/>
      <c r="D7" s="53"/>
    </row>
    <row r="8" spans="1:6" s="1" customFormat="1" ht="25.2" customHeight="1" x14ac:dyDescent="0.3">
      <c r="A8" s="51">
        <v>30</v>
      </c>
      <c r="B8" s="48">
        <v>3.5</v>
      </c>
      <c r="C8" s="53"/>
      <c r="D8" s="53"/>
    </row>
    <row r="9" spans="1:6" s="1" customFormat="1" ht="25.2" customHeight="1" x14ac:dyDescent="0.3">
      <c r="A9" s="51">
        <v>45</v>
      </c>
      <c r="B9" s="48">
        <v>4</v>
      </c>
      <c r="C9" s="53"/>
      <c r="D9" s="53"/>
    </row>
    <row r="10" spans="1:6" s="1" customFormat="1" ht="25.2" customHeight="1" x14ac:dyDescent="0.3">
      <c r="A10" s="54">
        <v>60</v>
      </c>
      <c r="B10" s="48">
        <v>4.5</v>
      </c>
      <c r="C10" s="53"/>
      <c r="D10" s="53"/>
    </row>
    <row r="11" spans="1:6" s="1" customFormat="1" ht="25.2" customHeight="1" x14ac:dyDescent="0.3">
      <c r="A11" s="54">
        <v>120</v>
      </c>
      <c r="B11" s="48">
        <v>5</v>
      </c>
      <c r="C11" s="53"/>
      <c r="D11" s="53"/>
    </row>
    <row r="12" spans="1:6" s="1" customFormat="1" ht="25.2" customHeight="1" x14ac:dyDescent="0.3">
      <c r="A12" s="45"/>
      <c r="B12" s="48">
        <v>5.5</v>
      </c>
      <c r="C12" s="53"/>
      <c r="D12" s="53"/>
    </row>
    <row r="13" spans="1:6" s="1" customFormat="1" ht="25.2" customHeight="1" x14ac:dyDescent="0.3">
      <c r="A13" s="45"/>
      <c r="B13" s="48">
        <v>6</v>
      </c>
      <c r="C13" s="53"/>
      <c r="D13" s="53"/>
    </row>
    <row r="14" spans="1:6" s="1" customFormat="1" ht="25.2" customHeight="1" x14ac:dyDescent="0.3">
      <c r="A14" s="45"/>
      <c r="B14" s="48">
        <v>6.5</v>
      </c>
      <c r="C14" s="45"/>
      <c r="D14" s="53"/>
    </row>
    <row r="15" spans="1:6" s="1" customFormat="1" ht="25.2" customHeight="1" x14ac:dyDescent="0.3">
      <c r="A15" s="45"/>
      <c r="B15" s="48">
        <v>7</v>
      </c>
      <c r="C15" s="45"/>
      <c r="D15" s="45"/>
    </row>
    <row r="16" spans="1:6" s="1" customFormat="1" ht="25.2" customHeight="1" x14ac:dyDescent="0.3">
      <c r="B16" s="2"/>
    </row>
    <row r="17" spans="2:2" s="1" customFormat="1" ht="25.2" customHeight="1" x14ac:dyDescent="0.3">
      <c r="B17" s="2"/>
    </row>
    <row r="18" spans="2:2" s="1" customFormat="1" ht="25.2" customHeight="1" x14ac:dyDescent="0.3"/>
    <row r="19" spans="2:2" s="1" customFormat="1" ht="25.2" customHeight="1" x14ac:dyDescent="0.3"/>
    <row r="20" spans="2:2" s="1" customFormat="1" ht="25.2" customHeight="1" x14ac:dyDescent="0.3"/>
    <row r="21" spans="2:2" s="1" customFormat="1" ht="25.2" customHeight="1" x14ac:dyDescent="0.3"/>
    <row r="22" spans="2:2" s="1" customFormat="1" ht="25.2" customHeight="1" x14ac:dyDescent="0.3"/>
    <row r="23" spans="2:2" s="1" customFormat="1" ht="25.2" customHeight="1" x14ac:dyDescent="0.3"/>
    <row r="24" spans="2:2" s="1" customFormat="1" ht="25.2" customHeight="1" x14ac:dyDescent="0.3"/>
    <row r="25" spans="2:2" s="1" customFormat="1" ht="25.2" customHeight="1" x14ac:dyDescent="0.3"/>
    <row r="26" spans="2:2" ht="25.2" customHeight="1" x14ac:dyDescent="0.3"/>
    <row r="27" spans="2:2" ht="25.2" customHeight="1" x14ac:dyDescent="0.3"/>
    <row r="28" spans="2:2" ht="25.2" customHeight="1" x14ac:dyDescent="0.3"/>
    <row r="29" spans="2:2" ht="25.2" customHeight="1" x14ac:dyDescent="0.3"/>
    <row r="30" spans="2:2" ht="25.2" customHeight="1" x14ac:dyDescent="0.3"/>
    <row r="31" spans="2:2" ht="25.2" customHeight="1" x14ac:dyDescent="0.3"/>
    <row r="32" spans="2:2" ht="25.2" customHeight="1" x14ac:dyDescent="0.3"/>
    <row r="33" ht="25.2" customHeight="1" x14ac:dyDescent="0.3"/>
    <row r="34" ht="25.2" customHeight="1" x14ac:dyDescent="0.3"/>
    <row r="35" ht="25.2" customHeight="1" x14ac:dyDescent="0.3"/>
    <row r="36" ht="25.2" customHeight="1" x14ac:dyDescent="0.3"/>
    <row r="37" ht="25.2" customHeight="1" x14ac:dyDescent="0.3"/>
    <row r="38" ht="25.2" customHeight="1" x14ac:dyDescent="0.3"/>
    <row r="39" ht="25.2" customHeight="1" x14ac:dyDescent="0.3"/>
    <row r="40" ht="25.2" customHeight="1" x14ac:dyDescent="0.3"/>
    <row r="41" ht="25.2" customHeight="1" x14ac:dyDescent="0.3"/>
    <row r="42" ht="25.2" customHeight="1" x14ac:dyDescent="0.3"/>
  </sheetData>
  <sheetProtection algorithmName="SHA-512" hashValue="hcbg0fysdJQHvI0jKDzC6J0UQdW2w5NJ1em9YqW7nbyHtrlJ30KRvdzLUgWhcExNn3kscd+xTP+yg/iUPFFBnw==" saltValue="HsPrL3z5o0nlO/UJlH0Bmg==" spinCount="100000" sheet="1" objects="1" scenarios="1"/>
  <dataValidations count="1">
    <dataValidation type="list" allowBlank="1" showInputMessage="1" showErrorMessage="1" sqref="F3">
      <formula1>$D$3:$D$5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Calculator for Water Treatment</vt:lpstr>
      <vt:lpstr>Calculator for Disinfection</vt:lpstr>
      <vt:lpstr>Calculator parameters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 Renfer</dc:creator>
  <cp:lastModifiedBy>Zyad Ghomrasni</cp:lastModifiedBy>
  <cp:lastPrinted>2021-06-28T12:59:09Z</cp:lastPrinted>
  <dcterms:created xsi:type="dcterms:W3CDTF">2021-03-18T16:21:44Z</dcterms:created>
  <dcterms:modified xsi:type="dcterms:W3CDTF">2021-12-08T08:54:25Z</dcterms:modified>
</cp:coreProperties>
</file>